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ta.souza\Desktop\1- APG COREN - ANA E RITA 2025\PLANO DE CONTRATAÇÃO COREN-BA 2025\PCA PARA APRESENTAÇÃO ROP 14-11-2024\"/>
    </mc:Choice>
  </mc:AlternateContent>
  <xr:revisionPtr revIDLastSave="0" documentId="13_ncr:1_{92A5D64B-8518-40CC-82E4-022F4E959F9F}" xr6:coauthVersionLast="47" xr6:coauthVersionMax="47" xr10:uidLastSave="{00000000-0000-0000-0000-000000000000}"/>
  <bookViews>
    <workbookView xWindow="-110" yWindow="-110" windowWidth="19420" windowHeight="10300" tabRatio="713" xr2:uid="{00000000-000D-0000-FFFF-FFFF00000000}"/>
  </bookViews>
  <sheets>
    <sheet name="PAC EM CONSTRUÇÃO" sheetId="9" r:id="rId1"/>
    <sheet name="Planilha1" sheetId="4" state="hidden" r:id="rId2"/>
    <sheet name="OBJETIVOS PPA" sheetId="12" r:id="rId3"/>
    <sheet name="CRONOGRAMA - backup" sheetId="3" state="hidden" r:id="rId4"/>
    <sheet name="Modelo e-mail" sheetId="6" state="hidden" r:id="rId5"/>
  </sheets>
  <definedNames>
    <definedName name="_xlnm._FilterDatabase" localSheetId="0" hidden="1">'PAC EM CONSTRUÇÃO'!$A$2:$N$105</definedName>
    <definedName name="_xlnm._FilterDatabase" localSheetId="1" hidden="1">Planilha1!$A$1:$D$45</definedName>
    <definedName name="IntervaloNomeado1">#REF!</definedName>
  </definedNames>
  <calcPr calcId="191029"/>
</workbook>
</file>

<file path=xl/calcChain.xml><?xml version="1.0" encoding="utf-8"?>
<calcChain xmlns="http://schemas.openxmlformats.org/spreadsheetml/2006/main">
  <c r="F166" i="9" l="1"/>
  <c r="J13" i="9"/>
  <c r="F149" i="9" s="1"/>
  <c r="J32" i="9"/>
  <c r="F150" i="9" s="1"/>
  <c r="J58" i="9"/>
  <c r="F157" i="9" s="1"/>
  <c r="J85" i="9"/>
  <c r="F161" i="9" s="1"/>
  <c r="J105" i="9"/>
  <c r="D169" i="9"/>
  <c r="D168" i="9"/>
  <c r="J135" i="9"/>
  <c r="J117" i="9"/>
  <c r="J141" i="9" s="1"/>
  <c r="J62" i="9"/>
  <c r="F158" i="9" s="1"/>
  <c r="J51" i="9"/>
  <c r="J53" i="9" s="1"/>
  <c r="F154" i="9" s="1"/>
  <c r="J39" i="9"/>
  <c r="J41" i="9" s="1"/>
  <c r="F153" i="9" s="1"/>
  <c r="J145" i="9" l="1"/>
  <c r="J146" i="9"/>
  <c r="G154" i="9"/>
  <c r="G158" i="9"/>
  <c r="F162" i="9"/>
  <c r="G162" i="9" s="1"/>
  <c r="J144" i="9"/>
  <c r="F165" i="9"/>
  <c r="F169" i="9"/>
  <c r="G150" i="9"/>
  <c r="G166" i="9" l="1"/>
  <c r="F168" i="9"/>
  <c r="G16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Rita de Cassia Neves de Souza</author>
    <author>Raquel Paixão Silva</author>
  </authors>
  <commentList>
    <comment ref="B6" authorId="0" shapeId="0" xr:uid="{A02A7439-18C1-4916-869E-8D1EF97D844F}">
      <text>
        <r>
          <rPr>
            <b/>
            <sz val="9"/>
            <color indexed="81"/>
            <rFont val="Segoe UI"/>
            <family val="2"/>
          </rPr>
          <t>Rita de Cassia Neves de Souza: numero de PA não encontrato verificar com Cris amanhã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73" authorId="0" shapeId="0" xr:uid="{43E1430D-5900-473D-9310-77F9C5C0D477}">
      <text>
        <r>
          <rPr>
            <b/>
            <sz val="9"/>
            <color indexed="81"/>
            <rFont val="Segoe UI"/>
            <family val="2"/>
          </rPr>
          <t>Rita de Cassia Neves de Souza:</t>
        </r>
        <r>
          <rPr>
            <sz val="9"/>
            <color indexed="81"/>
            <rFont val="Segoe UI"/>
            <family val="2"/>
          </rPr>
          <t xml:space="preserve">
REPITIDO</t>
        </r>
      </text>
    </comment>
    <comment ref="I73" authorId="1" shapeId="0" xr:uid="{1CA0226B-CF37-4FAA-A648-1B63C1A3DA21}">
      <text>
        <r>
          <rPr>
            <b/>
            <sz val="9"/>
            <color indexed="81"/>
            <rFont val="Segoe UI"/>
            <family val="2"/>
          </rPr>
          <t>Raquel Paixão Silva:</t>
        </r>
        <r>
          <rPr>
            <sz val="9"/>
            <color indexed="81"/>
            <rFont val="Segoe UI"/>
            <family val="2"/>
          </rPr>
          <t xml:space="preserve">
Confirmar se a quantidade confere</t>
        </r>
      </text>
    </comment>
    <comment ref="B74" authorId="0" shapeId="0" xr:uid="{E7CE50CA-39FF-4092-B9F8-19947892845F}">
      <text>
        <r>
          <rPr>
            <b/>
            <sz val="9"/>
            <color indexed="81"/>
            <rFont val="Segoe UI"/>
            <family val="2"/>
          </rPr>
          <t xml:space="preserve">Rita de Cassia Neves de Souza: 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74" authorId="1" shapeId="0" xr:uid="{1117D9A8-5214-467A-8EE3-5C554ED1EB66}">
      <text>
        <r>
          <rPr>
            <b/>
            <sz val="9"/>
            <color indexed="81"/>
            <rFont val="Segoe UI"/>
            <family val="2"/>
          </rPr>
          <t>Raquel Paixão Silva:</t>
        </r>
        <r>
          <rPr>
            <sz val="9"/>
            <color indexed="81"/>
            <rFont val="Segoe UI"/>
            <family val="2"/>
          </rPr>
          <t xml:space="preserve">
Confirmar se a quantidade confere
</t>
        </r>
      </text>
    </comment>
    <comment ref="B84" authorId="0" shapeId="0" xr:uid="{6BAF4F46-73AC-42F5-8E1C-A530167DABDB}">
      <text>
        <r>
          <rPr>
            <b/>
            <sz val="9"/>
            <color indexed="81"/>
            <rFont val="Segoe UI"/>
            <family val="2"/>
          </rPr>
          <t>Rita de Cassia Neves de Souza:</t>
        </r>
        <r>
          <rPr>
            <sz val="9"/>
            <color indexed="81"/>
            <rFont val="Segoe UI"/>
            <family val="2"/>
          </rPr>
          <t xml:space="preserve">
REPITIDO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Emanuel da Silva Pereira</author>
    <author>Rodrigo Guanabara Moreira</author>
  </authors>
  <commentList>
    <comment ref="A37" authorId="0" shapeId="0" xr:uid="{BCCEF084-0CB9-4ACC-A4D8-746AD5E705A6}">
      <text>
        <r>
          <rPr>
            <b/>
            <sz val="9"/>
            <color indexed="81"/>
            <rFont val="Segoe UI"/>
            <family val="2"/>
          </rPr>
          <t>Diego Emanuel da Silva Pereira:</t>
        </r>
        <r>
          <rPr>
            <sz val="9"/>
            <color indexed="81"/>
            <rFont val="Segoe UI"/>
            <family val="2"/>
          </rPr>
          <t xml:space="preserve">
Incluído ad referendum em 15/02/2022 Despacho da Presidência às fls. 44 do PAD 269/2022
</t>
        </r>
      </text>
    </comment>
    <comment ref="A38" authorId="0" shapeId="0" xr:uid="{3EC100F3-BEA6-403B-BDD0-D5AD6E3C5854}">
      <text>
        <r>
          <rPr>
            <b/>
            <sz val="9"/>
            <color indexed="81"/>
            <rFont val="Segoe UI"/>
            <family val="2"/>
          </rPr>
          <t>Diego Emanuel da Silva Pereira:</t>
        </r>
        <r>
          <rPr>
            <sz val="9"/>
            <color indexed="81"/>
            <rFont val="Segoe UI"/>
            <family val="2"/>
          </rPr>
          <t xml:space="preserve">
Incluído ad referendum em 25/02/2022 Despacho da Presidência às fls. 113 do PAD 370/2022</t>
        </r>
      </text>
    </comment>
    <comment ref="A39" authorId="1" shapeId="0" xr:uid="{04A96ADA-2D73-421A-BCAA-DAD45F2F38F3}">
      <text>
        <r>
          <rPr>
            <b/>
            <sz val="9"/>
            <color indexed="81"/>
            <rFont val="Segoe UI"/>
            <family val="2"/>
          </rPr>
          <t>Rodrigo Guanabara Moreira:</t>
        </r>
        <r>
          <rPr>
            <sz val="9"/>
            <color indexed="81"/>
            <rFont val="Segoe UI"/>
            <family val="2"/>
          </rPr>
          <t xml:space="preserve">
Incluído ad referendum em 11/04/2022 Despacho da Presidência às fls. 10 do PAD 270/2022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Emanuel da Silva Pereira</author>
  </authors>
  <commentList>
    <comment ref="C90" authorId="0" shapeId="0" xr:uid="{8E11FA3A-5181-4B44-A0F7-1C6E9F65DB2F}">
      <text>
        <r>
          <rPr>
            <b/>
            <sz val="9"/>
            <color indexed="81"/>
            <rFont val="Segoe UI"/>
            <family val="2"/>
          </rPr>
          <t>Diego Emanuel da Silva Pereira:</t>
        </r>
        <r>
          <rPr>
            <sz val="9"/>
            <color indexed="81"/>
            <rFont val="Segoe UI"/>
            <family val="2"/>
          </rPr>
          <t xml:space="preserve">
Contrato de 24 meses. Não precisa constar no PAC 2022, a não ser se fosse ser renovado em 2022.</t>
        </r>
      </text>
    </comment>
  </commentList>
</comments>
</file>

<file path=xl/sharedStrings.xml><?xml version="1.0" encoding="utf-8"?>
<sst xmlns="http://schemas.openxmlformats.org/spreadsheetml/2006/main" count="1744" uniqueCount="626">
  <si>
    <t>CRONOGRAMA MENSAL DAS CONTRATAÇÕES</t>
  </si>
  <si>
    <t>Item</t>
  </si>
  <si>
    <t>PAD</t>
  </si>
  <si>
    <t>Identificação do objeto</t>
  </si>
  <si>
    <t>Área Demandante/Responsável</t>
  </si>
  <si>
    <t>Tipo de Contratação</t>
  </si>
  <si>
    <t>Identificação da contratação</t>
  </si>
  <si>
    <t>Relação entre a demanda e o PPA vigente</t>
  </si>
  <si>
    <t>Justificativa resumida</t>
  </si>
  <si>
    <t>Quantidade de serviço ou bem a ser contratado</t>
  </si>
  <si>
    <t>Estimativa de valor anual preliminar</t>
  </si>
  <si>
    <t>Data desejada da compra</t>
  </si>
  <si>
    <t>Subordinação (vinculação ou dependência com outros itens)</t>
  </si>
  <si>
    <t>Renovável</t>
  </si>
  <si>
    <t>Grau de Prioridade</t>
  </si>
  <si>
    <t>Identificação do Objeto</t>
  </si>
  <si>
    <t>Meses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</si>
  <si>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</si>
  <si>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</si>
  <si>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</si>
  <si>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</si>
  <si>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</si>
  <si>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</si>
  <si>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</si>
  <si>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</si>
  <si>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</si>
  <si>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</si>
  <si>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</si>
  <si>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</si>
  <si>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Efetivação da Contratação</t>
  </si>
  <si>
    <t>Nova licitação</t>
  </si>
  <si>
    <t>Aquisição de materiais permanentes</t>
  </si>
  <si>
    <t>Não</t>
  </si>
  <si>
    <t>Outros</t>
  </si>
  <si>
    <t>Médio</t>
  </si>
  <si>
    <t>Contratação de serviços eventuais</t>
  </si>
  <si>
    <t>Renovação Contratual</t>
  </si>
  <si>
    <t>Contratação de serviços continuados</t>
  </si>
  <si>
    <t>Sim</t>
  </si>
  <si>
    <t>Aquisições de materiais de consumo</t>
  </si>
  <si>
    <t>Contratação de soluções de tecnologia da informação</t>
  </si>
  <si>
    <t>Dispensa</t>
  </si>
  <si>
    <t>Aquisição de galões de água mineral</t>
  </si>
  <si>
    <t>Contratação de serviço de carimbo</t>
  </si>
  <si>
    <t>Contratação de serviços de custódia e indexação contínua, digitalização e higienização de documentos</t>
  </si>
  <si>
    <t>1022/2019</t>
  </si>
  <si>
    <t xml:space="preserve">Contratação de empresa para gerenciamento de combustível - Frota do Coren-RJ </t>
  </si>
  <si>
    <t>Contratação de seguros dos Veículos - Frota do Coren-RJ</t>
  </si>
  <si>
    <t>617/2018</t>
  </si>
  <si>
    <t>Locação da Subseção de Campo Grande</t>
  </si>
  <si>
    <t>534/2016</t>
  </si>
  <si>
    <t>Locação da Subseção de Itaperuna</t>
  </si>
  <si>
    <t>442/2015</t>
  </si>
  <si>
    <t>Locação da Subseção de Niterói</t>
  </si>
  <si>
    <t>429/2009</t>
  </si>
  <si>
    <t>Locação da Subseção de Nova Friburgo</t>
  </si>
  <si>
    <t>818/2014</t>
  </si>
  <si>
    <t>Locação da Subseção de Petrópolis</t>
  </si>
  <si>
    <t>264/2016</t>
  </si>
  <si>
    <t>Locação da Subseção de São Gonçalo</t>
  </si>
  <si>
    <t>Contratação de empresa para manutenção da Central Telefônica</t>
  </si>
  <si>
    <t>Contratação de empresa para manutenção de Condicionadores de Ar</t>
  </si>
  <si>
    <t>Contratação de empresa para manutenção predial</t>
  </si>
  <si>
    <t>Ainda não possui PAD</t>
  </si>
  <si>
    <t>Aquisição de material de escritório</t>
  </si>
  <si>
    <t>588/2020</t>
  </si>
  <si>
    <t>Contratação de serviço de postagem de correspondencia e malote</t>
  </si>
  <si>
    <t>977/2018</t>
  </si>
  <si>
    <t>Contratação de serviço de copeiragem com fornecimento de material</t>
  </si>
  <si>
    <t>Contratação de serviços de dedetização</t>
  </si>
  <si>
    <t>Contratação de serviço de limpeza e conservação</t>
  </si>
  <si>
    <t>Contratação de serviços de recarga dos extintores de incendio</t>
  </si>
  <si>
    <t>853/2019</t>
  </si>
  <si>
    <t>Contratação de serviços de vigilancia patrimonial</t>
  </si>
  <si>
    <t>Contratação de Serviços Gráficos (Consumo)</t>
  </si>
  <si>
    <t>Contratação de seguro predial</t>
  </si>
  <si>
    <t>Contratação de serviço de aplicativo para transporte de passageiros</t>
  </si>
  <si>
    <t>Aquisição de sala comercial em Petrópolis</t>
  </si>
  <si>
    <t>2036/2019</t>
  </si>
  <si>
    <t>Contratação de Terceirizados para Atendentimento Presencial e Remoto</t>
  </si>
  <si>
    <t>511/2021</t>
  </si>
  <si>
    <t>Contratação de Serviços de auditoria independente</t>
  </si>
  <si>
    <t>1670/2018</t>
  </si>
  <si>
    <t>1669/2018</t>
  </si>
  <si>
    <t>Contratação de Software - Incorptech</t>
  </si>
  <si>
    <t>600/2020</t>
  </si>
  <si>
    <t>Aquisição de Sistema de Folha de Pagamento</t>
  </si>
  <si>
    <t>793/2018</t>
  </si>
  <si>
    <t>Manutenção Nobreaks do Datacenter - ENERGYWORK</t>
  </si>
  <si>
    <t>1039/2018</t>
  </si>
  <si>
    <t>876/2020</t>
  </si>
  <si>
    <t xml:space="preserve">Ferramenta Colaborativa email ( licenças standard) </t>
  </si>
  <si>
    <t>Aquisição de Desktops (Computadores)</t>
  </si>
  <si>
    <t>Laptops (Notebooks)</t>
  </si>
  <si>
    <t>881/2021</t>
  </si>
  <si>
    <t>Contratação de licenças de antivírus</t>
  </si>
  <si>
    <t>727/2021</t>
  </si>
  <si>
    <t>Contratação de link dedicado</t>
  </si>
  <si>
    <t>DTIC</t>
  </si>
  <si>
    <t>536/2019</t>
  </si>
  <si>
    <t>Contratação de serviços Técnicos de Contabilidade Pública</t>
  </si>
  <si>
    <t>Contratação de Hospedagem de Domínio na Internet</t>
  </si>
  <si>
    <t>315/2020</t>
  </si>
  <si>
    <t>Contratação de Manutenção do Datacenter - HP</t>
  </si>
  <si>
    <t>Contratação de Manutenção Nobreaks do Datacenter</t>
  </si>
  <si>
    <t>1736/2018</t>
  </si>
  <si>
    <t>Contratação de serviços de intermediação de Jovens Aprendizes</t>
  </si>
  <si>
    <t>Gestão de Pessoas</t>
  </si>
  <si>
    <t>172/2016</t>
  </si>
  <si>
    <t>Contratação de manutenção de Software Folha de Pagamento Persona - SQL</t>
  </si>
  <si>
    <t>990/2019</t>
  </si>
  <si>
    <t>1698/2019</t>
  </si>
  <si>
    <t>Contratação de serviços de recorte digital DO</t>
  </si>
  <si>
    <t>519/2015</t>
  </si>
  <si>
    <t>Contratação de serviço de publicação no Diário Oficial da União</t>
  </si>
  <si>
    <t>596/2020</t>
  </si>
  <si>
    <t>Contratação de serviços de Publicidade Legal</t>
  </si>
  <si>
    <t>Contratação de Manutenção do DATAPROTECTOR - ENTCO</t>
  </si>
  <si>
    <t>Contratação de Serviços Bancários</t>
  </si>
  <si>
    <t>Contratação de serviços de intermediação de Estagiários de Nivel Superior</t>
  </si>
  <si>
    <t>Dep. De Fiscalização</t>
  </si>
  <si>
    <t>Capacitação / Treinamento - Enfermeiros Fiscais</t>
  </si>
  <si>
    <t>1093/2021</t>
  </si>
  <si>
    <t>I Seminário Interfaces finalisticas: fiscalização e ética no exercício profissional</t>
  </si>
  <si>
    <t>292/2017</t>
  </si>
  <si>
    <t>Contratação de plano de aúde</t>
  </si>
  <si>
    <t>Contratação de empresa de gerenciamento de vale-refeição, vale-alimentação, vale-alimentação de natal</t>
  </si>
  <si>
    <t>Contratação de serviços de intermediação de Estagiários de Nivel Médio</t>
  </si>
  <si>
    <t>1255/2021</t>
  </si>
  <si>
    <t>Contratação de segurança e medicina ocupacional</t>
  </si>
  <si>
    <t>Contratação de software de Folha de Pagamento</t>
  </si>
  <si>
    <t>740/2021</t>
  </si>
  <si>
    <t>Contratação de software de Ponto Eletrônico e Portal de Dados de Pessoal (Atualização cadastral, consulta de contracheques, etc.)</t>
  </si>
  <si>
    <t>639/2021</t>
  </si>
  <si>
    <t>Aquisição de Crachás de Identificação Funcional</t>
  </si>
  <si>
    <t>Curso de Plano de Cargos, Carreiras e Salários</t>
  </si>
  <si>
    <t>Curso de Gestão de Afastamentos</t>
  </si>
  <si>
    <t>Contratação de empresa para capacitação em Metodologias
Ágeis</t>
  </si>
  <si>
    <t>Controladoria / Gestão de Pessoas</t>
  </si>
  <si>
    <t>Contratação na Lei Geral de Proteção de Dados</t>
  </si>
  <si>
    <t>Escritório de Indegridade / Gestão de Pessoas</t>
  </si>
  <si>
    <t>Curso de Planilhas - IN nº 07/2018 (Alteração da IN nº 05/2017)</t>
  </si>
  <si>
    <t>Departamento de Contratos / Gestão de Pessoas</t>
  </si>
  <si>
    <t>Curso de Gestão e Fiscalização de Contratos</t>
  </si>
  <si>
    <t>Curso de Retenção de Impostos</t>
  </si>
  <si>
    <t>Curso de Noções de Dívida Ativa Administrativa</t>
  </si>
  <si>
    <t>Departamento Financeiro / Gestão de Pessoas</t>
  </si>
  <si>
    <t>Curso de Orçamento Público</t>
  </si>
  <si>
    <t>Curso de Contabilidade Pública</t>
  </si>
  <si>
    <t>Contratação de Capacitação em Processo Administrativo Disciplinar</t>
  </si>
  <si>
    <t>Contratação de Capacitação em Direito do Trabalho</t>
  </si>
  <si>
    <t>Contratação de Software - Implanta</t>
  </si>
  <si>
    <t>Contratação de empresa para fornecimento e instalação de divisórias</t>
  </si>
  <si>
    <t>871/2021</t>
  </si>
  <si>
    <t>269/2022</t>
  </si>
  <si>
    <t>Contratação de empresa para emissão de passagens aéreas e rodoviárias</t>
  </si>
  <si>
    <t>270/2022</t>
  </si>
  <si>
    <t>24º CBCENF</t>
  </si>
  <si>
    <t>840/2022</t>
  </si>
  <si>
    <t>1204/2021</t>
  </si>
  <si>
    <t>jan/23</t>
  </si>
  <si>
    <t>860/2022</t>
  </si>
  <si>
    <t>1608/2022</t>
  </si>
  <si>
    <t>mai/23</t>
  </si>
  <si>
    <t>jul/23</t>
  </si>
  <si>
    <t>jun/23</t>
  </si>
  <si>
    <t>dez/23</t>
  </si>
  <si>
    <t>fev/23</t>
  </si>
  <si>
    <t>mar/23</t>
  </si>
  <si>
    <t>maio/2023</t>
  </si>
  <si>
    <t>nov/2023</t>
  </si>
  <si>
    <t>jun/2023</t>
  </si>
  <si>
    <t>set/2023</t>
  </si>
  <si>
    <t>mai/2023</t>
  </si>
  <si>
    <t>out/2023</t>
  </si>
  <si>
    <t>jul/2023</t>
  </si>
  <si>
    <t>1893/2022</t>
  </si>
  <si>
    <t>1150/2022</t>
  </si>
  <si>
    <t>Contratação empresa fornecimento 10 aparelhos TV´s smart para as Subseções</t>
  </si>
  <si>
    <t>561/2021</t>
  </si>
  <si>
    <t>Locação de galpão - armanezamento de bens materiais</t>
  </si>
  <si>
    <t>Contratação de Estacionamento Sede/Subseções/Anexo Glória - Frota do Coren-RJ</t>
  </si>
  <si>
    <t>2145/2022</t>
  </si>
  <si>
    <t>Contratação de Estacionamento Campos dos Goytacazes e Volta Redonda</t>
  </si>
  <si>
    <t xml:space="preserve">Contratação de Manutenção dos Veículos com lavagem - Frota do Coren-RJ </t>
  </si>
  <si>
    <t>Contratação Empresa Lavagem da Frota - COREN RJ</t>
  </si>
  <si>
    <t>837/2022</t>
  </si>
  <si>
    <t xml:space="preserve">Contratação de empresa para Consultoria de telefonia </t>
  </si>
  <si>
    <t>Contratação em empresa serviços de telefonia (oi)</t>
  </si>
  <si>
    <t>Contratação de empresa para modernização da Central Telefonica</t>
  </si>
  <si>
    <t>852/2022</t>
  </si>
  <si>
    <t>Contratação empresa Levantamento Patrimonial</t>
  </si>
  <si>
    <t>1981/2022</t>
  </si>
  <si>
    <t>1478/2021</t>
  </si>
  <si>
    <t>Contratação de empresa para manutenção de Condicionadores de Ar - 11 parelhos</t>
  </si>
  <si>
    <t>Aquisição aparelho telefonico</t>
  </si>
  <si>
    <t>Aquisição de eletrodomesticos</t>
  </si>
  <si>
    <t>Aquisição sob demanda de aparelhos de ar condicionado com instalação</t>
  </si>
  <si>
    <t>836/2022</t>
  </si>
  <si>
    <t>1761/2022</t>
  </si>
  <si>
    <t>Aquisição de materiais elétricos, hidráulicos e acabamento - materiais de pequenos reparos</t>
  </si>
  <si>
    <t>Aquisição de materiais de copa/cozinha e gêneros alimentícios e descartáveis</t>
  </si>
  <si>
    <t>Aquisição de material gráfico</t>
  </si>
  <si>
    <t>Aquisição de material de limpeza e higiene</t>
  </si>
  <si>
    <t>Aquisição de Papel A4</t>
  </si>
  <si>
    <t>Aquisição de Papel higiênico</t>
  </si>
  <si>
    <t>Aquisição de máscaras</t>
  </si>
  <si>
    <t>Aquisição de mobiliário</t>
  </si>
  <si>
    <t>Aquisição de carrinho para café</t>
  </si>
  <si>
    <t>Aquisição de carrinho para transporte de carga (suporta 400kg) sede/cecenf</t>
  </si>
  <si>
    <t>Aquisição de carrinho para carregar processo I470E</t>
  </si>
  <si>
    <t>Aquisição de xícaras e garrafas personalizadas (sustentabilidade)</t>
  </si>
  <si>
    <t>1607/2022</t>
  </si>
  <si>
    <t>839/2022</t>
  </si>
  <si>
    <t>1012/2021</t>
  </si>
  <si>
    <t>1225/2021</t>
  </si>
  <si>
    <t>Aquisição sala comercial Campo Grande</t>
  </si>
  <si>
    <t>Aquisição de filtro para purificadores de água</t>
  </si>
  <si>
    <t>857/2022</t>
  </si>
  <si>
    <t>Aquisição Prédio Comercial</t>
  </si>
  <si>
    <t>Contratação de estudo de demanda do Prédio</t>
  </si>
  <si>
    <t>Contratação da obra reforma do Prédio</t>
  </si>
  <si>
    <t>Aquisição sala comercial Nova Friburgo</t>
  </si>
  <si>
    <t>1892/2022</t>
  </si>
  <si>
    <t>1330/2022</t>
  </si>
  <si>
    <t>Locação Subseção Cabo Frio</t>
  </si>
  <si>
    <t>Serviços de Buffet</t>
  </si>
  <si>
    <t>Contratação de empresa para monitoramento com camera de segurança nas dependencias do COREN RJ</t>
  </si>
  <si>
    <t>Comunicação visual dos ambientes para padronização sede, CECENF e subseções</t>
  </si>
  <si>
    <t>Contratação de empresa fornecimento e instalação de Persianas</t>
  </si>
  <si>
    <t>Serviços de Chaveiro</t>
  </si>
  <si>
    <t>Materiais Projeto Coren Móvel</t>
  </si>
  <si>
    <t>690/2021</t>
  </si>
  <si>
    <t>Serviço de linihas e modem comodato</t>
  </si>
  <si>
    <t>644/2021</t>
  </si>
  <si>
    <t>Conta vinculada</t>
  </si>
  <si>
    <t>Laudo de Aparelhos de Ar Condicionado</t>
  </si>
  <si>
    <t>Limpeza de Carpetes e Cadeiras CECENF</t>
  </si>
  <si>
    <t>Aquisição de veículos sede/subseções</t>
  </si>
  <si>
    <t>Locação de veículos sem motorista e tag pedágio</t>
  </si>
  <si>
    <t>Avaliação de Imóveis</t>
  </si>
  <si>
    <t>1670/2022</t>
  </si>
  <si>
    <t>Sistema de Geração de Relatório de Gestão de Relato Integrado para o TCU</t>
  </si>
  <si>
    <t>Capacitação</t>
  </si>
  <si>
    <t>Ago/23</t>
  </si>
  <si>
    <t>Software de Controle Interno
(licença de uso)</t>
  </si>
  <si>
    <t>Contratação de Gerenciamento de Fila</t>
  </si>
  <si>
    <t>Contratação de Serviço de Locação de Totens</t>
  </si>
  <si>
    <t>Ordem</t>
  </si>
  <si>
    <t>Autorização</t>
  </si>
  <si>
    <r>
      <t xml:space="preserve">CONTRATAÇÕES AUTORIZADAS </t>
    </r>
    <r>
      <rPr>
        <b/>
        <i/>
        <sz val="22"/>
        <color rgb="FF000000"/>
        <rFont val="Times New Roman"/>
        <family val="1"/>
      </rPr>
      <t>AD REFERENDUM</t>
    </r>
    <r>
      <rPr>
        <b/>
        <sz val="22"/>
        <color rgb="FF000000"/>
        <rFont val="Times New Roman"/>
        <family val="1"/>
      </rPr>
      <t xml:space="preserve"> COREN-BA</t>
    </r>
  </si>
  <si>
    <t>Contratação de insumos de TI</t>
  </si>
  <si>
    <t>DETI</t>
  </si>
  <si>
    <t>Contratação do Outsourcing de impressão</t>
  </si>
  <si>
    <t>078/2020</t>
  </si>
  <si>
    <t>Manter o serviço de antivírus nos desktops/notebooks do Coren-BA</t>
  </si>
  <si>
    <t>037/2023</t>
  </si>
  <si>
    <t>Contratação de empresa especializada em
fornecimento de antivírus corporativo para atender as necessidades do Coren-BA</t>
  </si>
  <si>
    <t>064/2022</t>
  </si>
  <si>
    <t>059/2022</t>
  </si>
  <si>
    <t>Manter o serviço de ferramenta colaborativa no Coren-BA</t>
  </si>
  <si>
    <t>069/2020</t>
  </si>
  <si>
    <t>Contratação do link principal da Sede do Coren-BA</t>
  </si>
  <si>
    <t>Contratação de serviços de tecnologia da informação e
comunicação de acesso à internet para atender às necessidades do COREN-BA na sede
e anexo nesta capital, e nas subseções de Vitoria da Conquista, Barreiras, Itabuna,
Juazeiro, Teixeira de Freitas</t>
  </si>
  <si>
    <t>Contratação do link redundante para a subseção de Feira de Santana</t>
  </si>
  <si>
    <t>Contratação do link redundante para a sede anexa do Coren-BA</t>
  </si>
  <si>
    <t>Criação/revisão do PDTI</t>
  </si>
  <si>
    <t xml:space="preserve"> Aquisição de licenças do office para as novas máquinas</t>
  </si>
  <si>
    <t>Aquisição de firewalls para a sede anexa e subseção de Feira de Santana</t>
  </si>
  <si>
    <t>Aquisição de tablets para atividades internas e externas</t>
  </si>
  <si>
    <t>Contratação de empresa especializada para prestação de serviços de link de acesso
dedicado à internet por meio de IP - Internet Protocol, visando acessos permanentes e
completos para conexão do Conselho Regional de Enfermagem da Bahia à rede mundial de
computadores</t>
  </si>
  <si>
    <t>Manter um link redundante (secundário) no Coren-BA</t>
  </si>
  <si>
    <t>Sistema de atendimento e agendamento</t>
  </si>
  <si>
    <t>Alta</t>
  </si>
  <si>
    <t>134/2023</t>
  </si>
  <si>
    <t>Contratação de empresa especializada no fornecimento de recursos, serviços e
garantia do firewall WhatchGuard do Coren-BA</t>
  </si>
  <si>
    <t>Manter a garantia e o suporte técnico dos firewall´s do Coren-BA</t>
  </si>
  <si>
    <t>Contratação de serviço de solução completa em gestão do atendimento e comunicação de
conteúdo com fornecimento, instalação e ativação de softwares e equipamentos para a
sede e subseções do Coren-BA</t>
  </si>
  <si>
    <t>Contratação de link para a subseção de Vitória da Conquista</t>
  </si>
  <si>
    <t>Contratação de link para a subseção de Barreiras</t>
  </si>
  <si>
    <t>Contratação de link para a subseção de Itabuna</t>
  </si>
  <si>
    <t>Contratação de link para a subseção de Teixeira de Freitas</t>
  </si>
  <si>
    <t>Contratação de link para a subseção de Juazeiro</t>
  </si>
  <si>
    <t>Contratação de link para a sede anexa</t>
  </si>
  <si>
    <t>Contratação de link para a subseção de Feira de Santana</t>
  </si>
  <si>
    <t>Manter os serviços da Autarquia disponíveis em caso de falha no link principal</t>
  </si>
  <si>
    <t>Manter as máquinas novas com Office</t>
  </si>
  <si>
    <t>Manter a segurança do Coren-BA</t>
  </si>
  <si>
    <t>Não há possibilidade legal para aditivar o contrato atual.</t>
  </si>
  <si>
    <t>Manter o estoque de insumos de TI</t>
  </si>
  <si>
    <t>Maximizar a mobilidade da equipe de fiscalização e demais colaboradores</t>
  </si>
  <si>
    <t>Definir metas, ações e projetos para suprir as demandas de Tecnologia da Informação</t>
  </si>
  <si>
    <t>Prestação de serviços de manutenção, atualização e suporte
tecnológico dos Softwares Aplicativo de Controle de Receitas de Anuidades e Taxas,
Registro e Cadastro de Profissionais - INCORPWARE, Versão SQL SERVER</t>
  </si>
  <si>
    <t>Manter o suporte técnico ao sistema incorp, pois ainda estão sendo utilizados alguns módulos</t>
  </si>
  <si>
    <t>Contratação de empresa especializada no fornecimento de licenças de acesso para uso de solução integrada de colaboração e comunicação corporativa, em ambiente de nuvem, na modalidade software como serviço continuado, incluindo suporte técnico remoto, migração de dados e treinamento para administração da solução, bem como, hospedagem de Domínio para atender as necessidades do Coren-BA</t>
  </si>
  <si>
    <t>Contratação de empresa especializada na prestação de
serviço de acesso à internet para atender às necessidades do Coren-Ba na Subseção de
Feira de Santana</t>
  </si>
  <si>
    <t>412/2019</t>
  </si>
  <si>
    <t>Manter o link principal da subseção de Feira de Santana</t>
  </si>
  <si>
    <t>Manter o sistema de gestão do atendimento no Coren-BA</t>
  </si>
  <si>
    <t>456/2019</t>
  </si>
  <si>
    <t>Manter o link de internet na Sede anexa e nas subseções de Vitoria da Conquista, Barreiras, Itabuna,
Juazeiro, Teixeira de Freitas - Lotes 02 a 07</t>
  </si>
  <si>
    <t>Manter o link de internet na Sede - Lote I</t>
  </si>
  <si>
    <t>Manter o serviço de impressão e digitalização no Coren-BA (Outsourcing)</t>
  </si>
  <si>
    <t xml:space="preserve">TOTAL </t>
  </si>
  <si>
    <t>alto</t>
  </si>
  <si>
    <t>026/2024</t>
  </si>
  <si>
    <t>Confecção de carimbos</t>
  </si>
  <si>
    <t>NUGEP</t>
  </si>
  <si>
    <t xml:space="preserve">Necessidade de carimbos para dar autenticidade aos documentos e identificar o servidor e cargo </t>
  </si>
  <si>
    <t>baixo</t>
  </si>
  <si>
    <t>052/2024</t>
  </si>
  <si>
    <t>Confecção de Crachás</t>
  </si>
  <si>
    <t>Necessidade de identificação dos servidores, principalmente da nova gestão</t>
  </si>
  <si>
    <t>093/2020</t>
  </si>
  <si>
    <t>CENTRO DE INTEGRAÇÃO EMPRESA ESCOLA (CIEE)</t>
  </si>
  <si>
    <t>Intermediação de mão de obra entre empresa e escola para contrtação de Jovem Aprendiz</t>
  </si>
  <si>
    <t>102/2020</t>
  </si>
  <si>
    <t>ANIMASERV CONSULTORIA</t>
  </si>
  <si>
    <t>Intermediação de mão de obra entre empresa e escola para contratação de estagiários</t>
  </si>
  <si>
    <t>237/2023</t>
  </si>
  <si>
    <t>SENIOR SISTEMAS S/A</t>
  </si>
  <si>
    <t xml:space="preserve"> fornecimento e manutenção do Sistema Administrativo de Pessoal, Edocs, Integrador SST da Sênior - Gestão de Pessoas HCM em SaaS  </t>
  </si>
  <si>
    <t>067/2024</t>
  </si>
  <si>
    <t xml:space="preserve">
Contratação de empresa especializada em prestação de serviços de Engenharia de Segurança e Medicina do Trabalho, a fim de elaborar, atualizar e coordenar o Programa de Controle Médico de Saúde Ocupacional </t>
  </si>
  <si>
    <t>093/2024</t>
  </si>
  <si>
    <t xml:space="preserve"> Serviços Terceirizados de Apoio Administrativo</t>
  </si>
  <si>
    <t>Prestação de Serviços terceirizados</t>
  </si>
  <si>
    <t>sim</t>
  </si>
  <si>
    <t>alta</t>
  </si>
  <si>
    <t>Nova contratação</t>
  </si>
  <si>
    <t xml:space="preserve"> Palestras, Cursos, Treinamentos E Seleção De Pessoal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</si>
  <si>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Treinamentos</t>
  </si>
  <si>
    <t>Treinamentos/palestras</t>
  </si>
  <si>
    <t>130/2024</t>
  </si>
  <si>
    <t>Projeto Reestruturação do PCS Plano de Cargos e Salários</t>
  </si>
  <si>
    <t>Prestação de Serviços de consultoria especializada</t>
  </si>
  <si>
    <t xml:space="preserve"> Programação do Concurso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</si>
  <si>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023/2024</t>
  </si>
  <si>
    <t>Contratação de Plano de Saúde</t>
  </si>
  <si>
    <t>Contratação de Plano de saúde</t>
  </si>
  <si>
    <t>024/2024</t>
  </si>
  <si>
    <t>Contratação de Plataforma digital ofertando serviços de qualidade de visa e bem estar - Gympass/Totalpass</t>
  </si>
  <si>
    <t>Contratação de empresa especializada para prestação de serviços de consultoria em saúde mental,  psicologia organizacional, bem-estar e qualidade de vida no trabalho para realização de ações de assessoramento psicológico, psiquiátrico e de assistência social aos empregados em nível individual, grupal e à gestão do Conselho Regional de Enfermagem  da Bahia</t>
  </si>
  <si>
    <t>167/2024</t>
  </si>
  <si>
    <t>Serviço de Entidade Sem Fins Lucrativos (ESFL),  para recrutamento, seleção, capacitação, preparação jovens aprendizes e gestão dos respectivos contratos de aprendizagem</t>
  </si>
  <si>
    <t>Serviço de Entidade Sem Fins Lucrativos (ESFL),  para recrutamento, seleção, capacitação, preparação de estagiários</t>
  </si>
  <si>
    <t xml:space="preserve">PLANO ANUAL DE CONTRATAÇÕES COREN-BA NUGEP </t>
  </si>
  <si>
    <t>N/A</t>
  </si>
  <si>
    <t>Manutenção de Equipamentos de Informática, Rede e Software</t>
  </si>
  <si>
    <t>DEIRC</t>
  </si>
  <si>
    <t xml:space="preserve">Serviço de gerenciamento de documentos, com armazenamento e organização para suprir as necessidades do arquivo de documentos do Coren-BA </t>
  </si>
  <si>
    <t>117/2021</t>
  </si>
  <si>
    <t>Gestão de acervo documental - DEIRC</t>
  </si>
  <si>
    <t xml:space="preserve">Gestão do atendimento e comunicação de conteúdo com fornecimento, instalação e ativação software e equipamentos para a sede e subseções do Coren-BA </t>
  </si>
  <si>
    <t>Treinamento - Modelo de atendimento - Cordialidade, empatia, atenção aos detalhes, segurança nas informações/ orientações, comumcação</t>
  </si>
  <si>
    <t>PLANO ANUAL DE CONTRATAÇÕES COREN-BA - DEIRC</t>
  </si>
  <si>
    <r>
      <t xml:space="preserve">CONTRATAÇÕES AUTORIZADAS </t>
    </r>
    <r>
      <rPr>
        <b/>
        <i/>
        <sz val="22"/>
        <color rgb="FF000000"/>
        <rFont val="Times New Roman"/>
        <family val="1"/>
      </rPr>
      <t>AD REFERENDUM</t>
    </r>
    <r>
      <rPr>
        <b/>
        <sz val="22"/>
        <color rgb="FF000000"/>
        <rFont val="Times New Roman"/>
        <family val="1"/>
      </rPr>
      <t xml:space="preserve"> COREN-BA - DETI </t>
    </r>
  </si>
  <si>
    <t xml:space="preserve">Contratação de serviços novos </t>
  </si>
  <si>
    <t xml:space="preserve">Desenvolvimento Profissional e Humanização do Servidor </t>
  </si>
  <si>
    <t>Contratação de empresa especializada em serviço de telecomunicações de acesso à internet banda larga, para implementação, operação e
manutenção de um link de acesso à internet, por meio de fibra ótica para a reabertura da Subseção do Coren-BA em Irecê-BA.</t>
  </si>
  <si>
    <t>VETOR</t>
  </si>
  <si>
    <t>Fornecimento, instalação e locação de câmeras, alarmes, sensores e serviço de monitoramento</t>
  </si>
  <si>
    <t xml:space="preserve">DEADM     </t>
  </si>
  <si>
    <t>DISP 011/2023</t>
  </si>
  <si>
    <t>Serviço de Internet - Subseção de Alagoinhas</t>
  </si>
  <si>
    <t>PE 021/2020</t>
  </si>
  <si>
    <t>Hospedagem de domínio</t>
  </si>
  <si>
    <t xml:space="preserve">DETI                     </t>
  </si>
  <si>
    <t>PE 013/2023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</si>
  <si>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02 - Serviço de Manutenção Predial, Telefonista, Mensageiro e Arquivista de documentos)</t>
  </si>
  <si>
    <t>DEADM</t>
  </si>
  <si>
    <t>119/2023</t>
  </si>
  <si>
    <t>045/2021</t>
  </si>
  <si>
    <t>120/2023</t>
  </si>
  <si>
    <t>VETOR SUL</t>
  </si>
  <si>
    <t>428/2019</t>
  </si>
  <si>
    <t>099/2023</t>
  </si>
  <si>
    <t>046/2021</t>
  </si>
  <si>
    <t>DEFIN</t>
  </si>
  <si>
    <t>182/2023</t>
  </si>
  <si>
    <t>PE 027/2023</t>
  </si>
  <si>
    <t>Serviços de impressão de cartas em formato ficha de compensação, padrão FEBRABAN, em papel A4, com a impressão de mensagem na parte superior e no verso
para cobranças de anuidades e cartas de cobranças, em papel A4, impressão frente e verso para notificação de cobrança</t>
  </si>
  <si>
    <t>PE 002/2023</t>
  </si>
  <si>
    <t>Prestação de serviço de publicação
oficial em jornal de grande circulação para atender as necessidades do Coren-Ba, que serão prestados nas condições estabelecidas no Termo de Referência, anexo do Edital.</t>
  </si>
  <si>
    <t>NUPE</t>
  </si>
  <si>
    <t xml:space="preserve">PE 030/2019                 LOTE III - ARP 001/2019                  LOTE IV - ARP 001/2019 </t>
  </si>
  <si>
    <t>Impressão Códigos, Livretos e Blocos - LOTE III LEGISLAÇÃO BÁSICA Impressão Códigos, Livretos e Blocos - LOTE IV BLOCOS</t>
  </si>
  <si>
    <t>NUCOM</t>
  </si>
  <si>
    <t>076/2020</t>
  </si>
  <si>
    <t xml:space="preserve">PE 010/2020                                   LOTE II - ARP  </t>
  </si>
  <si>
    <t>Seguro veicular para os 02 (dois) veículos novos marca/modelo Nissan Frontier</t>
  </si>
  <si>
    <t>CP 01/2023</t>
  </si>
  <si>
    <t>Prestação de serviços de publicidade, compreendendo o conjunto de atividades realizadas integradamente que tenham por objetivo o estudo, o planejamento, a conceituação, a
concepção, a criação, a execução interna, a intermediação e a supervisão da execução externa e a distribuição de publicidade aos veículos e demais meios de divulgação, com o intuito de atender ao princípio da publicidade e ao direito à informação, de difundir ideias, princípios, iniciativas ou instituições ou de informar o público em gera</t>
  </si>
  <si>
    <t>051/2024</t>
  </si>
  <si>
    <t>PE/SRP nº 90005              Coren -MS                            Órgãos
participantes</t>
  </si>
  <si>
    <t>Contratação de o do serviço de agenciamento de viagens
compreendendo a cotação, emissão, reserva, marcação, remarcação, cancelamento, alteração, reembolso
e fornecimento de passagens aéreas e/ou terrestres, sob demanda, por meio de atendimento remoto (e-mail e telefone), para atender as necessidades do Coren/MS e órgão (s) participante (s) (se houver), conforme o Edital e seus anexos. (Item 01 – Passagens Aéreas)</t>
  </si>
  <si>
    <t>PE 90002/2024</t>
  </si>
  <si>
    <t>Prestação de serviços de link de acesso dedicado à internet por meio de IP – Internet Protocol, visando acessos permanentes e completos para conexão do Conselho Regional de Enfermagem da Bahia à rede mundial de computadores, com velocidade mínima garantida de 100Mbps (cem megabits por segundo), com disponibilidade 24 (vinte e quatro) horas por dia, 7(sete) dias da semana, a partir a partir de sua ativação até o término do contrato e fornecimentos e 5 IP’s (versão 4) válidos, a ser instalados na Sede do Coren-BA, usando infraestrutura de fibra óptica, contemplando o fornecimento de equipamentos, suporte técnico, instalação, ativação e configuração, conforme condições e exigências estabelecidas neste instrumento</t>
  </si>
  <si>
    <t>DISP 026/2017</t>
  </si>
  <si>
    <t>Locação de imóvel - Subseção de Vitória da Conquista</t>
  </si>
  <si>
    <t>VETOR NORTE</t>
  </si>
  <si>
    <t>174/2023</t>
  </si>
  <si>
    <t xml:space="preserve">PE 011/2020                           LOTE II, III, IV, V, VI e VII - ARP </t>
  </si>
  <si>
    <t>Link dedicado para a Sede Anexa, subseções de Vitória da Conquista, Barreiras, Itabuna, Juazeiro e Teixeira de Freitas</t>
  </si>
  <si>
    <t>DISP 032/2017</t>
  </si>
  <si>
    <t>Aluguel Subseção de Barreiras</t>
  </si>
  <si>
    <t>070/2024</t>
  </si>
  <si>
    <t>191/2023</t>
  </si>
  <si>
    <t>DISP 023/2023</t>
  </si>
  <si>
    <t xml:space="preserve"> Prestação de serviço de preventiva, preditiva e corretiva de 01(um) elevador e 01(uma) plataforma elevatória, contemplando mão-de-obra especializada e fornecimento de peças, acessórios e/ou materiais, equipamentos e ferramentas necessários ao perfeito funcionamento dos equipamentos instalados na Sede deste Conselho Regional de Enfermagem da Bahia</t>
  </si>
  <si>
    <t>DEADM/UCM</t>
  </si>
  <si>
    <t>DISP 90008/2024</t>
  </si>
  <si>
    <t>Contratação de empresa especializada em prestação de serviços de confecção de crachás, cordões e protetores de crachás, visando atender as necessidades do Coren-BA, conforme condições e exigências estabelecidas neste Aviso de Contratação Direta e seus anexos.</t>
  </si>
  <si>
    <t>084/2020</t>
  </si>
  <si>
    <t>029/2023</t>
  </si>
  <si>
    <t>Contratação de pessoa jurídica para a prestação de serviços de extração de recortes diários para atender as necessidades da Procuradoria Geral do Conselho Regional de Enfermagem da Bahia – Coren/BA</t>
  </si>
  <si>
    <t>PROGER</t>
  </si>
  <si>
    <t>DISP 007/2022</t>
  </si>
  <si>
    <t>Locação de imóvel - Subseção de Paulo Afonso</t>
  </si>
  <si>
    <t>066/2024</t>
  </si>
  <si>
    <t>-</t>
  </si>
  <si>
    <t>CHAM 001/2019</t>
  </si>
  <si>
    <t xml:space="preserve">Serviço de Leiloeiro Oficial regularmente matriculado na Junta Comercial do Estado da Bahia, para a realização de leilões de alienações de bens de propriedade do COREN-BA </t>
  </si>
  <si>
    <t>Até conclusão do Leilão</t>
  </si>
  <si>
    <t>080/2017</t>
  </si>
  <si>
    <t xml:space="preserve">sim </t>
  </si>
  <si>
    <t xml:space="preserve">não </t>
  </si>
  <si>
    <t xml:space="preserve">alta </t>
  </si>
  <si>
    <t xml:space="preserve">PLANO ANUAL DE CONTRATAÇÕES COREN-BA - DEADM </t>
  </si>
  <si>
    <t>Serviços de postagem - CORREIOS</t>
  </si>
  <si>
    <t>Dispensa de Licitação</t>
  </si>
  <si>
    <t>Manter a continuidade da prestação de serviços dos Correios, considerados essenciais para o funcionamento da autarquia</t>
  </si>
  <si>
    <t>Fornecimento de energia elétrica (Prédio Sede, Casa Branca, Casa Amarela) - COELBA</t>
  </si>
  <si>
    <t>Inexigibilidade</t>
  </si>
  <si>
    <t>Manter a continuidade da prestação de serviços de fornecimento de energia elétrica, considerados essenciais para o funcionamento da autarquia</t>
  </si>
  <si>
    <t>SEM CONTRATO</t>
  </si>
  <si>
    <t>Consumo de Água e Tratamento do Esgoto (Prédio Sede - Casa Branca e Junqueira Ayres) - EMBASA</t>
  </si>
  <si>
    <t>Manter a continuidade da prestação de serviços de consumo de água e tratamento de esgoto, considerados essenciais para o funcionamento da autarquia</t>
  </si>
  <si>
    <t>Serviços continuados de Limpeza e Conservação, com material,  por meio de postos de trabalho nas instalações da Sede deste Conselho, anexos e Subseções - APPA SERVIÇOS TEMPORÁRIOS E EFETIVOS LTDA</t>
  </si>
  <si>
    <t>Pregão Eletrônico</t>
  </si>
  <si>
    <t>Manter a continuidade da prestação de serviços de limpeza e conservação, considerados essenciais para o funcionamento da autarquia</t>
  </si>
  <si>
    <t>Contratação de Telefonia de comunicação VOIP em nuvem - FORTT DO BRASIL LTDA</t>
  </si>
  <si>
    <t>Manter a continuidade da prestação de serviços de telefonia de comunicação VOIP em nuvem, considerados essenciais para o funcionamento da autarquia</t>
  </si>
  <si>
    <t>Serviço terceirizado de Portaria</t>
  </si>
  <si>
    <t xml:space="preserve">Nova Contratação </t>
  </si>
  <si>
    <t>Contratação de serviços terceirizados de portaria visando assegurar o bom funcionamento da autarquia</t>
  </si>
  <si>
    <t>Obras e seviços de engenharia - Suprimento de fundos</t>
  </si>
  <si>
    <t>Contratação de serviços e obras de engenharia visando assegurar o bom funcionamento da autarquia</t>
  </si>
  <si>
    <t>jan/25-jun/25</t>
  </si>
  <si>
    <t>Serviços e compras em geral - Suprimento de fundos</t>
  </si>
  <si>
    <t>Contratação de serviços e compras em geral visando assegurar o bom funcionamento da autarquia</t>
  </si>
  <si>
    <t>Contratação de serviço de agenciamento de passagens aéreas  - NOAR TURISMO LTDA</t>
  </si>
  <si>
    <t>Manter a continuidade de prestação de serviços de agenciamento de passagens aéreas visando assegurar o cumprimento das atividades e ações da autarquia (?)</t>
  </si>
  <si>
    <t>Contratação de serviço de agenciamento de viagens
 de passagens terrestres - VOJITOUR GROUP LTDA</t>
  </si>
  <si>
    <t>Manter a continuidade de prestação de serviços de agenciamento de viagens de passagens terrestres visando assegurar o cumprimento de atividades e ações da autarquia</t>
  </si>
  <si>
    <t>Prestação de serviço de manutenção preventiva, preditiva e corretiva de 01 (um) elevador e 01 (uma) plataforma elevatória, contemplando mão-de-obra e peças na Sede do Coren BA - ENGEL TECH - ENGENHARIA EM ELEVADORES E ESCADAS ROLANTES LTDA</t>
  </si>
  <si>
    <t>UCM/DEADM</t>
  </si>
  <si>
    <t>Manter a continuidade da prestação de serviços de manutenção preventiva, preditiva e corretiva, considerados essenciais para o funcionamento da autarquia</t>
  </si>
  <si>
    <t>Prestação de serviços contínuos de Controle Ambiental de Pragas, e higienização dos reservatórios de água potável - MADUREIRA ENGENHARIA E CONSULTORIA EIRELI</t>
  </si>
  <si>
    <t>Manter a continuidade da prestação de serviços de  contínuos de controle ambiental de pragas, e higienização dos reservatórios de água potável, considerados essenciais para o funcionamento da autarquia</t>
  </si>
  <si>
    <t>Contratação de empresa especializada  na prestação de serviços de manutenção preventiva e corretiva, de bebedouros,  geladerias, frigobar e ar condicionado - CSA ENGENHARIA LTDA</t>
  </si>
  <si>
    <t>Manter a continuidade da  prestação de serviços de manutenção preventiva e corretiva, de bebedouros,  geladerias, frigobar e ar condicionado</t>
  </si>
  <si>
    <r>
      <t xml:space="preserve">Seguro Veicular (05 (cinco) veículos marca/modelo Renault Duster) - </t>
    </r>
    <r>
      <rPr>
        <sz val="12"/>
        <color theme="1"/>
        <rFont val="Times New Roman"/>
        <family val="1"/>
      </rPr>
      <t>MAPFRE SEGUROS GERAIS S.A.</t>
    </r>
  </si>
  <si>
    <t>UTS/DEADM</t>
  </si>
  <si>
    <t>Manter a continuidade da prestação de serviços de seguro veicular</t>
  </si>
  <si>
    <t>Seguro Veicular  (05 (cinco) veículos oficiais (1 Frontier, 3 Ford Ka e 1 Ranger) - GENTE SEGURADORA</t>
  </si>
  <si>
    <r>
      <t xml:space="preserve">Seguro Veicular ( 02 (dois) veículos marca/modelo Nissan Frontier) - </t>
    </r>
    <r>
      <rPr>
        <sz val="12"/>
        <color theme="1"/>
        <rFont val="Times New Roman"/>
        <family val="1"/>
      </rPr>
      <t>PORTO SEGURO COMPANHIA DE SEGUROS GERAIS/ NOVA CONTRATAÇÃO</t>
    </r>
  </si>
  <si>
    <r>
      <t xml:space="preserve">Serviço de rastreamento e monitoramento veicular por satélite  por </t>
    </r>
    <r>
      <rPr>
        <sz val="12"/>
        <color theme="1"/>
        <rFont val="Times New Roman"/>
        <family val="1"/>
      </rPr>
      <t>GPS/ NOVA CONTRATAÇÃO - WR TECNOLOGIA</t>
    </r>
  </si>
  <si>
    <t>Manter a continuidade da prestação de serviços considerados essenciais para o bom funcionamento da autarquia</t>
  </si>
  <si>
    <t>Contratação de empresa especializada na prestação de serviços de consultoria e assessoria com vista gestão de abastecimento da frota do Conselho Regional de Enfermagem da Bahia - PRIME CONSULTORIA E ASSESSORIA EMPRESARIAL LTDA</t>
  </si>
  <si>
    <t>Diárias da Prestação de serviço terceirizado de Motorista - Sistema de repasse</t>
  </si>
  <si>
    <t>Empresa especializada em  serviço de gestão de documentos, incluindo serviço de guarda,  organizaçao e gerenciamento - PA Arquivos</t>
  </si>
  <si>
    <t xml:space="preserve">Manutenção Predial </t>
  </si>
  <si>
    <t>Adesão ao Processo do Cofen</t>
  </si>
  <si>
    <t xml:space="preserve">Participação de Palestras, Cursos, Treinamentos </t>
  </si>
  <si>
    <t xml:space="preserve">Aquisição de Veículos </t>
  </si>
  <si>
    <t>UPAT/ DEADM</t>
  </si>
  <si>
    <t>Contratação de empresa de realização de fretes e carretos</t>
  </si>
  <si>
    <t>Prestação de  serviço terceirizado de recarga de extintores</t>
  </si>
  <si>
    <t xml:space="preserve">Sistema de Pesquisa de preço - consulta on-line </t>
  </si>
  <si>
    <t>Contratação Seguro Predial</t>
  </si>
  <si>
    <t>UPAT/DEADM</t>
  </si>
  <si>
    <t>IRPC COFEN</t>
  </si>
  <si>
    <t>Material - Gêneros Alimentícios</t>
  </si>
  <si>
    <t>IRP</t>
  </si>
  <si>
    <t>Material - De Expediente</t>
  </si>
  <si>
    <t>Material - Gráfico</t>
  </si>
  <si>
    <t xml:space="preserve"> Utensílio Diversos</t>
  </si>
  <si>
    <t>Material - De Copa e Cozinha</t>
  </si>
  <si>
    <t>Manutenção Veicular</t>
  </si>
  <si>
    <t>Locação de Véiculos</t>
  </si>
  <si>
    <t xml:space="preserve">Prestação de serviços continuados de motorista para atender as necessidades do Coren BA - </t>
  </si>
  <si>
    <t xml:space="preserve">CONTRATAÇÕES AUTORIZADAS AD REFERENDUM COREN-BA - DEADM </t>
  </si>
  <si>
    <t>OE6.</t>
  </si>
  <si>
    <t>OE7.</t>
  </si>
  <si>
    <t>OE9.</t>
  </si>
  <si>
    <t>OE.7</t>
  </si>
  <si>
    <t>OE8.</t>
  </si>
  <si>
    <t>OE</t>
  </si>
  <si>
    <t>OE2.</t>
  </si>
  <si>
    <t>OE4.</t>
  </si>
  <si>
    <t>OE12.</t>
  </si>
  <si>
    <r>
      <t xml:space="preserve">CONTRATAÇÕES AUTORIZADAS </t>
    </r>
    <r>
      <rPr>
        <b/>
        <i/>
        <sz val="22"/>
        <color rgb="FF000000"/>
        <rFont val="Times New Roman"/>
        <family val="1"/>
      </rPr>
      <t>AD REFERENDUM</t>
    </r>
    <r>
      <rPr>
        <b/>
        <sz val="22"/>
        <color rgb="FF000000"/>
        <rFont val="Times New Roman"/>
        <family val="1"/>
      </rPr>
      <t xml:space="preserve"> COREN-BA - NUGEP </t>
    </r>
  </si>
  <si>
    <t>DEIRC/DETI</t>
  </si>
  <si>
    <t>OE11.</t>
  </si>
  <si>
    <t>DEADM/</t>
  </si>
  <si>
    <t xml:space="preserve">PLANO ANUAL DE CONTRATAÇÕES COREN-BA - CONTRATOS </t>
  </si>
  <si>
    <t>OE9</t>
  </si>
  <si>
    <t>OE10.</t>
  </si>
  <si>
    <t>médio</t>
  </si>
  <si>
    <t>OE4</t>
  </si>
  <si>
    <t>Objetivos Estratégicos</t>
  </si>
  <si>
    <t>Atividades Finalísticas</t>
  </si>
  <si>
    <t>Perspectivas</t>
  </si>
  <si>
    <t>Valores</t>
  </si>
  <si>
    <t>OE1. Promover o desenvolvimento de competências dos trabalhadores do Conselho Regional.</t>
  </si>
  <si>
    <t>AF05</t>
  </si>
  <si>
    <t>Aprendizado e Crescimento</t>
  </si>
  <si>
    <t>V4. Eficiência.</t>
  </si>
  <si>
    <t>OE2. Promover e participar de estudos, campanhas, eventos técnico-científicos e culturais para aperfeiçoamento e desenvolvimento dos profissionais de enfermagem.</t>
  </si>
  <si>
    <t>OE3. Contribuir com a qualidade da formação em Enfermagem.</t>
  </si>
  <si>
    <t>V3. Eficácia.</t>
  </si>
  <si>
    <t>OE4. Manter o registro e cadastro de profissionais de enfermagem e de empresas com atividade fim de serviços de enfermagem.</t>
  </si>
  <si>
    <t>AF02</t>
  </si>
  <si>
    <t>Processos Internos</t>
  </si>
  <si>
    <t>V5. Finalidade.</t>
  </si>
  <si>
    <t>OE5. Fiscalizar o exercício profissional de enfermagem e de empresas com atividade fim de serviços de enfermagem.</t>
  </si>
  <si>
    <t>AF01</t>
  </si>
  <si>
    <t>OE6. Manter a infraestrutura física, administrativa e tecnológica do Conselho Regional.</t>
  </si>
  <si>
    <t>AF06</t>
  </si>
  <si>
    <t>OE7. Aprimorar a comunicação institucional.</t>
  </si>
  <si>
    <t>V14. Transparência.</t>
  </si>
  <si>
    <t>OE8. Ter um ambiente de trabalho integrado, que promova a cultura de resultados e a qualidade de vida no trabalho.</t>
  </si>
  <si>
    <t>V2. Efetividade.</t>
  </si>
  <si>
    <t>OE9. Manter o alinhamento da gestão do Conselho Regional aos princípios da Administração Pública e às instruções e provimentos do Conselho Federal.</t>
  </si>
  <si>
    <t>AF04</t>
  </si>
  <si>
    <t>Administração Pública</t>
  </si>
  <si>
    <t>V6. Legalidade.</t>
  </si>
  <si>
    <t>OE10. Ampliar a representatividade da Enfermagem nos fóruns sociais relativos à saúde e educação e relacionados à Enfermagem.</t>
  </si>
  <si>
    <t>Relações Institucionais</t>
  </si>
  <si>
    <t>OE11. Ampliar as relações institucionais de cooperação.</t>
  </si>
  <si>
    <t>OE12. Ampliar a visibilidade institucional e a confiança dos profissionais de enfermagem e da sociedade.</t>
  </si>
  <si>
    <t>OE13. Conceder honrarias para homenagear os profissionais da enfermagem que destacaram ou contribuíram de forma significativa para o reconhecimento, o crescimento e a melhoria da enfermagem.</t>
  </si>
  <si>
    <t>Enfermagem/Sociedade</t>
  </si>
  <si>
    <t>V7. Moralidade.</t>
  </si>
  <si>
    <t>OE14. Acompanhar, articular, propor e apoiar a elaboração e a implementação de políticas públicas de saúde.</t>
  </si>
  <si>
    <t>OE15. Zelar pelo bom conceito da profissão de enfermagem e dos que a exerçam.</t>
  </si>
  <si>
    <t>AF03</t>
  </si>
  <si>
    <t>V12. Moralidade.</t>
  </si>
  <si>
    <t>OE16. Deliberar, fiscalizar e disciplinar  a conduta ética dos profissionais de enfermagem, aplicando as penalidades cabíveis aos infratores do código de ética e dos atos normativos expedidos pelo Conselho Federal e/ou Conselho Regional.</t>
  </si>
  <si>
    <t>OE17. Disciplinar e fiscalizar as atividades dos profissionais de enfermagem, utilizando a lei do exercício profissional, do Código de Ética e das normas disciplinares como instrumentos de orientação da prática dos profissionais de enfermagem.</t>
  </si>
  <si>
    <t>OE18. Defender os interesses coletivos dos profissionais de enfermagem, da sociedade e dos usuários dos serviços de enfermagem e de saúde.</t>
  </si>
  <si>
    <t>V7. Impessoalidade.</t>
  </si>
  <si>
    <t>OE19. Ter excelência e transparência na aplicação dos recursos necessários para a execução dos serviços prestados pelo Conselho Regional.</t>
  </si>
  <si>
    <t xml:space="preserve">Orçamentária </t>
  </si>
  <si>
    <t>V1. Economicidade.</t>
  </si>
  <si>
    <t>OE20. Promover as medidas administrativas de lançamento e recuperação de créditos.</t>
  </si>
  <si>
    <t>179/2022</t>
  </si>
  <si>
    <t>191/2019</t>
  </si>
  <si>
    <t>069/2023</t>
  </si>
  <si>
    <t>089/2020</t>
  </si>
  <si>
    <t>119/2020</t>
  </si>
  <si>
    <t>008/2018</t>
  </si>
  <si>
    <t>180/2022</t>
  </si>
  <si>
    <t>221/2022</t>
  </si>
  <si>
    <t>057/2023  (Apenso PA 150/2022</t>
  </si>
  <si>
    <t>239/2023</t>
  </si>
  <si>
    <t>072/2023</t>
  </si>
  <si>
    <t>174/2019</t>
  </si>
  <si>
    <t>118/2023</t>
  </si>
  <si>
    <t>053/2024</t>
  </si>
  <si>
    <t>054/2017</t>
  </si>
  <si>
    <t>091/2020</t>
  </si>
  <si>
    <t>074/2017</t>
  </si>
  <si>
    <t>116/2022</t>
  </si>
  <si>
    <t>133/2024</t>
  </si>
  <si>
    <t>178/2022</t>
  </si>
  <si>
    <t>224/2023</t>
  </si>
  <si>
    <t>081/2022</t>
  </si>
  <si>
    <t>131/2023</t>
  </si>
  <si>
    <t>289/2019</t>
  </si>
  <si>
    <t>Locação de imóvel - Subseção de Teixeira de Freitas</t>
  </si>
  <si>
    <t>Internet por fibra ótica para Guanambi</t>
  </si>
  <si>
    <t>Manutenção e Suporte Técnico ao Sistema de gestão contábil, financeira, almoxarifado e patrimônio</t>
  </si>
  <si>
    <t>Locação de imóvel - Subseção de Alagoinhas</t>
  </si>
  <si>
    <t>Locação de Sala Comercial para sediar a subseção de Juazeiro</t>
  </si>
  <si>
    <t>Aluguel de imóvel - Subseção de Itabuna</t>
  </si>
  <si>
    <t>Serviço de Agente de Integração de Estagiários</t>
  </si>
  <si>
    <t>Serviço de Internet - Subseção de Paulo Afonso</t>
  </si>
  <si>
    <t>Termo de cooperaçãotécnica para gerenciamento de depósitos para garantias de contratos administrativos                                       (Conta -depósito vinculado)</t>
  </si>
  <si>
    <t>GERÊNCIA DE VETORES                          (VETOR SUL)</t>
  </si>
  <si>
    <t>DISP 015/2022</t>
  </si>
  <si>
    <t>PE 024/2019</t>
  </si>
  <si>
    <t>DISP 006/2018</t>
  </si>
  <si>
    <t>DISP 18/2022</t>
  </si>
  <si>
    <t>Adesão a Ata de RP 01/2021 Cofen                   (PE 23/2020)</t>
  </si>
  <si>
    <t>DISP 008/2023</t>
  </si>
  <si>
    <t>DISP 015/2020</t>
  </si>
  <si>
    <t>DISP 013/2022</t>
  </si>
  <si>
    <t>PE 032/2020</t>
  </si>
  <si>
    <t>DISP 014/2022</t>
  </si>
  <si>
    <t xml:space="preserve">DETI </t>
  </si>
  <si>
    <t xml:space="preserve">NUGEP </t>
  </si>
  <si>
    <t xml:space="preserve">DEIRC </t>
  </si>
  <si>
    <t xml:space="preserve">DEADM </t>
  </si>
  <si>
    <t xml:space="preserve">CONTRATOS GERAIS COREN-BA </t>
  </si>
  <si>
    <t xml:space="preserve">CONTRATOS EVENTOS COREN-BA </t>
  </si>
  <si>
    <t xml:space="preserve">CONTRATOS FUTUROS </t>
  </si>
  <si>
    <t xml:space="preserve">TOTAL GERAL </t>
  </si>
  <si>
    <t xml:space="preserve">IMPLANTA </t>
  </si>
  <si>
    <t xml:space="preserve">DEFIN </t>
  </si>
  <si>
    <t xml:space="preserve">RENOVAÇÃO CONTRATUAL </t>
  </si>
  <si>
    <t>2024/2025</t>
  </si>
  <si>
    <t>OE1.</t>
  </si>
  <si>
    <t xml:space="preserve">CONTRATO NOVO </t>
  </si>
  <si>
    <t xml:space="preserve">PREGÃO </t>
  </si>
  <si>
    <t xml:space="preserve">TOTAIS POR ÁREAS E CONTRATOS EM GERAL COREN-BA </t>
  </si>
  <si>
    <t xml:space="preserve">BANCO </t>
  </si>
  <si>
    <t xml:space="preserve">CONTRATO </t>
  </si>
  <si>
    <t>2024/204</t>
  </si>
  <si>
    <t>TOTAL GERAL DE NOVOS CONTRATOS  2024 - 2025</t>
  </si>
  <si>
    <t>TOTAL GERAL DE CONTRATOS A SEREM  PRORROGADOS 2024 - 2025</t>
  </si>
  <si>
    <t xml:space="preserve">TOTAL GERAL DE  CONTRATOS A SEREM  PRORROGADOS E  CONTRATOS NOVOS 2024 E 2025 </t>
  </si>
  <si>
    <t>CONTRATOS A SEREM  PRORROGADOS</t>
  </si>
  <si>
    <t>NOVOS CONTRATOS</t>
  </si>
  <si>
    <t xml:space="preserve">PLANO ANUAL DE CONTRATAÇÕES COREN-BA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</si>
</sst>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_-&quot;R$&quot;* #,##0.00_-;\-&quot;R$&quot;* #,##0.00_-;_-&quot;R$&quot;* &quot;-&quot;??_-;_-@"/>
  </numFmts>
  <fonts count="45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36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12"/>
      <color rgb="FF222222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22"/>
      <color rgb="FF000000"/>
      <name val="Times New Roman"/>
      <family val="1"/>
    </font>
    <font>
      <b/>
      <i/>
      <sz val="2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20"/>
      <color rgb="FF000000"/>
      <name val="Times New Roman"/>
      <family val="1"/>
    </font>
    <font>
      <b/>
      <sz val="20"/>
      <color rgb="FF000000"/>
      <name val="Times New Roman"/>
      <family val="1"/>
    </font>
    <font>
      <sz val="18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26"/>
      <color theme="4"/>
      <name val="Arial"/>
      <family val="2"/>
    </font>
    <font>
      <sz val="20"/>
      <name val="Times New Roman"/>
      <family val="1"/>
    </font>
    <font>
      <b/>
      <sz val="22"/>
      <name val="Arial"/>
      <family val="2"/>
    </font>
    <font>
      <b/>
      <sz val="20"/>
      <color theme="4" tint="-0.499984740745262"/>
      <name val="Times New Roman"/>
      <family val="1"/>
    </font>
    <font>
      <sz val="10"/>
      <color rgb="FF000000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CE5CD"/>
      </patternFill>
    </fill>
    <fill>
      <patternFill patternType="solid">
        <fgColor theme="4" tint="0.59999389629810485"/>
        <bgColor rgb="FFFFF2CC"/>
      </patternFill>
    </fill>
    <fill>
      <patternFill patternType="solid">
        <fgColor theme="0"/>
        <bgColor rgb="FFB6D7A8"/>
      </patternFill>
    </fill>
    <fill>
      <patternFill patternType="solid">
        <fgColor theme="7"/>
        <bgColor rgb="FFFFF2CC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rgb="FF92D050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5"/>
        <bgColor indexed="64"/>
      </patternFill>
    </fill>
    <fill>
      <patternFill patternType="solid">
        <fgColor theme="7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7030A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rgb="FFFFF2CC"/>
      </patternFill>
    </fill>
    <fill>
      <patternFill patternType="solid">
        <fgColor theme="5" tint="0.39997558519241921"/>
        <bgColor rgb="FFFFF2CC"/>
      </patternFill>
    </fill>
    <fill>
      <patternFill patternType="solid">
        <fgColor theme="5" tint="0.39997558519241921"/>
        <bgColor theme="0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6">
    <xf numFmtId="0" fontId="0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350">
    <xf numFmtId="0" fontId="0" fillId="0" borderId="0" xfId="0"/>
    <xf numFmtId="0" fontId="3" fillId="0" borderId="1" xfId="0" applyFont="1" applyBorder="1"/>
    <xf numFmtId="0" fontId="7" fillId="3" borderId="1" xfId="0" applyFont="1" applyFill="1" applyBorder="1" applyAlignment="1">
      <alignment horizontal="left" wrapText="1"/>
    </xf>
    <xf numFmtId="0" fontId="6" fillId="4" borderId="7" xfId="0" applyFont="1" applyFill="1" applyBorder="1" applyAlignment="1">
      <alignment horizontal="center" wrapText="1"/>
    </xf>
    <xf numFmtId="0" fontId="6" fillId="6" borderId="1" xfId="1" applyFont="1" applyFill="1" applyBorder="1" applyAlignment="1">
      <alignment horizontal="left" vertical="center" wrapText="1"/>
    </xf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6" borderId="8" xfId="0" applyFont="1" applyFill="1" applyBorder="1" applyAlignment="1">
      <alignment horizontal="center" vertical="top" wrapText="1"/>
    </xf>
    <xf numFmtId="0" fontId="6" fillId="6" borderId="8" xfId="0" applyFont="1" applyFill="1" applyBorder="1" applyAlignment="1">
      <alignment horizontal="left" wrapText="1"/>
    </xf>
    <xf numFmtId="0" fontId="7" fillId="7" borderId="8" xfId="0" applyFont="1" applyFill="1" applyBorder="1" applyAlignment="1">
      <alignment horizontal="left" wrapText="1"/>
    </xf>
    <xf numFmtId="0" fontId="6" fillId="7" borderId="8" xfId="0" applyFont="1" applyFill="1" applyBorder="1" applyAlignment="1">
      <alignment horizontal="left" wrapText="1"/>
    </xf>
    <xf numFmtId="0" fontId="6" fillId="7" borderId="8" xfId="0" applyFont="1" applyFill="1" applyBorder="1" applyAlignment="1">
      <alignment wrapText="1"/>
    </xf>
    <xf numFmtId="0" fontId="7" fillId="8" borderId="1" xfId="0" applyFont="1" applyFill="1" applyBorder="1" applyAlignment="1">
      <alignment horizontal="left" wrapText="1"/>
    </xf>
    <xf numFmtId="0" fontId="8" fillId="7" borderId="5" xfId="1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7" fillId="0" borderId="0" xfId="0" applyFont="1"/>
    <xf numFmtId="0" fontId="15" fillId="0" borderId="1" xfId="0" applyFont="1" applyBorder="1"/>
    <xf numFmtId="0" fontId="6" fillId="6" borderId="3" xfId="0" applyFont="1" applyFill="1" applyBorder="1" applyAlignment="1">
      <alignment horizontal="left" wrapText="1"/>
    </xf>
    <xf numFmtId="0" fontId="6" fillId="6" borderId="7" xfId="0" applyFont="1" applyFill="1" applyBorder="1" applyAlignment="1">
      <alignment horizontal="left" wrapText="1"/>
    </xf>
    <xf numFmtId="0" fontId="8" fillId="7" borderId="8" xfId="0" applyFont="1" applyFill="1" applyBorder="1" applyAlignment="1">
      <alignment horizontal="left" wrapText="1"/>
    </xf>
    <xf numFmtId="0" fontId="10" fillId="7" borderId="8" xfId="0" applyFont="1" applyFill="1" applyBorder="1" applyAlignment="1">
      <alignment wrapText="1"/>
    </xf>
    <xf numFmtId="0" fontId="7" fillId="6" borderId="8" xfId="0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9" fontId="7" fillId="0" borderId="8" xfId="0" applyNumberFormat="1" applyFont="1" applyBorder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6" fillId="7" borderId="8" xfId="0" applyFont="1" applyFill="1" applyBorder="1" applyAlignment="1">
      <alignment horizontal="left"/>
    </xf>
    <xf numFmtId="0" fontId="3" fillId="5" borderId="1" xfId="0" applyFont="1" applyFill="1" applyBorder="1"/>
    <xf numFmtId="0" fontId="3" fillId="5" borderId="3" xfId="0" applyFont="1" applyFill="1" applyBorder="1"/>
    <xf numFmtId="0" fontId="3" fillId="5" borderId="8" xfId="0" applyFont="1" applyFill="1" applyBorder="1"/>
    <xf numFmtId="0" fontId="0" fillId="5" borderId="8" xfId="0" applyFill="1" applyBorder="1"/>
    <xf numFmtId="0" fontId="10" fillId="6" borderId="8" xfId="0" applyFont="1" applyFill="1" applyBorder="1" applyAlignment="1">
      <alignment horizontal="left" wrapText="1"/>
    </xf>
    <xf numFmtId="0" fontId="7" fillId="6" borderId="9" xfId="0" applyFont="1" applyFill="1" applyBorder="1" applyAlignment="1">
      <alignment horizontal="left" wrapText="1"/>
    </xf>
    <xf numFmtId="0" fontId="7" fillId="7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6" fillId="7" borderId="8" xfId="0" applyFont="1" applyFill="1" applyBorder="1"/>
    <xf numFmtId="0" fontId="6" fillId="7" borderId="9" xfId="0" applyFont="1" applyFill="1" applyBorder="1" applyAlignment="1">
      <alignment wrapText="1"/>
    </xf>
    <xf numFmtId="0" fontId="6" fillId="7" borderId="9" xfId="0" applyFont="1" applyFill="1" applyBorder="1" applyAlignment="1">
      <alignment horizontal="left"/>
    </xf>
    <xf numFmtId="0" fontId="16" fillId="0" borderId="7" xfId="0" applyFont="1" applyBorder="1" applyAlignment="1">
      <alignment horizontal="left" vertical="center"/>
    </xf>
    <xf numFmtId="0" fontId="6" fillId="7" borderId="8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vertical="center" wrapText="1"/>
    </xf>
    <xf numFmtId="17" fontId="6" fillId="7" borderId="8" xfId="0" applyNumberFormat="1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vertical="center" wrapText="1"/>
    </xf>
    <xf numFmtId="49" fontId="6" fillId="7" borderId="8" xfId="0" applyNumberFormat="1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vertical="center"/>
    </xf>
    <xf numFmtId="17" fontId="6" fillId="7" borderId="8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vertical="center" wrapText="1"/>
    </xf>
    <xf numFmtId="0" fontId="6" fillId="6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vertical="center" wrapText="1"/>
    </xf>
    <xf numFmtId="49" fontId="7" fillId="7" borderId="8" xfId="0" applyNumberFormat="1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3" fillId="7" borderId="1" xfId="0" applyFont="1" applyFill="1" applyBorder="1"/>
    <xf numFmtId="0" fontId="3" fillId="7" borderId="3" xfId="0" applyFont="1" applyFill="1" applyBorder="1"/>
    <xf numFmtId="0" fontId="3" fillId="7" borderId="8" xfId="0" applyFont="1" applyFill="1" applyBorder="1"/>
    <xf numFmtId="0" fontId="0" fillId="7" borderId="8" xfId="0" applyFill="1" applyBorder="1"/>
    <xf numFmtId="49" fontId="6" fillId="6" borderId="1" xfId="0" applyNumberFormat="1" applyFont="1" applyFill="1" applyBorder="1" applyAlignment="1">
      <alignment horizontal="center" wrapText="1"/>
    </xf>
    <xf numFmtId="49" fontId="6" fillId="6" borderId="3" xfId="0" applyNumberFormat="1" applyFont="1" applyFill="1" applyBorder="1" applyAlignment="1">
      <alignment horizontal="center" wrapText="1"/>
    </xf>
    <xf numFmtId="17" fontId="6" fillId="7" borderId="8" xfId="0" applyNumberFormat="1" applyFont="1" applyFill="1" applyBorder="1" applyAlignment="1">
      <alignment horizontal="center" wrapText="1"/>
    </xf>
    <xf numFmtId="49" fontId="6" fillId="6" borderId="8" xfId="0" applyNumberFormat="1" applyFont="1" applyFill="1" applyBorder="1" applyAlignment="1">
      <alignment horizontal="center" wrapText="1"/>
    </xf>
    <xf numFmtId="17" fontId="8" fillId="7" borderId="8" xfId="0" applyNumberFormat="1" applyFont="1" applyFill="1" applyBorder="1" applyAlignment="1">
      <alignment horizontal="center" wrapText="1"/>
    </xf>
    <xf numFmtId="49" fontId="6" fillId="6" borderId="7" xfId="0" applyNumberFormat="1" applyFont="1" applyFill="1" applyBorder="1" applyAlignment="1">
      <alignment horizontal="center" wrapText="1"/>
    </xf>
    <xf numFmtId="17" fontId="6" fillId="7" borderId="9" xfId="0" applyNumberFormat="1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 wrapText="1"/>
    </xf>
    <xf numFmtId="17" fontId="6" fillId="7" borderId="8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4" fontId="6" fillId="0" borderId="0" xfId="5" applyFont="1" applyAlignment="1">
      <alignment horizontal="center" vertical="center"/>
    </xf>
    <xf numFmtId="0" fontId="0" fillId="0" borderId="0" xfId="0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/>
    </xf>
    <xf numFmtId="17" fontId="8" fillId="7" borderId="8" xfId="0" applyNumberFormat="1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9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6" fillId="7" borderId="0" xfId="0" applyFont="1" applyFill="1"/>
    <xf numFmtId="0" fontId="6" fillId="7" borderId="14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left" vertical="center" wrapText="1"/>
    </xf>
    <xf numFmtId="0" fontId="6" fillId="7" borderId="14" xfId="0" applyFont="1" applyFill="1" applyBorder="1" applyAlignment="1">
      <alignment horizontal="left" vertical="center" wrapText="1"/>
    </xf>
    <xf numFmtId="0" fontId="6" fillId="14" borderId="6" xfId="0" applyFont="1" applyFill="1" applyBorder="1" applyAlignment="1">
      <alignment horizontal="center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8" fillId="15" borderId="8" xfId="0" applyFont="1" applyFill="1" applyBorder="1" applyAlignment="1">
      <alignment horizontal="center" vertical="center" wrapText="1"/>
    </xf>
    <xf numFmtId="44" fontId="6" fillId="12" borderId="6" xfId="4" applyFont="1" applyFill="1" applyBorder="1" applyAlignment="1">
      <alignment horizontal="center" vertical="center" wrapText="1"/>
    </xf>
    <xf numFmtId="0" fontId="6" fillId="13" borderId="9" xfId="0" applyFont="1" applyFill="1" applyBorder="1" applyAlignment="1">
      <alignment horizontal="center" vertical="center" wrapText="1"/>
    </xf>
    <xf numFmtId="0" fontId="7" fillId="6" borderId="17" xfId="1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6" borderId="18" xfId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7" fontId="6" fillId="0" borderId="8" xfId="0" applyNumberFormat="1" applyFont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/>
    </xf>
    <xf numFmtId="0" fontId="21" fillId="6" borderId="17" xfId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/>
    <xf numFmtId="0" fontId="21" fillId="6" borderId="17" xfId="1" applyFont="1" applyFill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/>
    </xf>
    <xf numFmtId="14" fontId="0" fillId="0" borderId="8" xfId="0" applyNumberForma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25" fillId="0" borderId="17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 wrapText="1"/>
    </xf>
    <xf numFmtId="0" fontId="7" fillId="20" borderId="17" xfId="1" applyFont="1" applyFill="1" applyBorder="1" applyAlignment="1">
      <alignment horizontal="center" vertical="center"/>
    </xf>
    <xf numFmtId="17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5" fillId="0" borderId="20" xfId="1" applyFont="1" applyBorder="1" applyAlignment="1">
      <alignment horizontal="center" vertical="center"/>
    </xf>
    <xf numFmtId="0" fontId="26" fillId="0" borderId="20" xfId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0" borderId="20" xfId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7" fontId="6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/>
    </xf>
    <xf numFmtId="0" fontId="26" fillId="0" borderId="8" xfId="1" applyFont="1" applyBorder="1" applyAlignment="1">
      <alignment horizontal="center" vertical="center" wrapText="1"/>
    </xf>
    <xf numFmtId="0" fontId="7" fillId="20" borderId="8" xfId="1" applyFont="1" applyFill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26" fillId="0" borderId="21" xfId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20" borderId="12" xfId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17" fontId="6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20" borderId="23" xfId="1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6" fillId="13" borderId="15" xfId="0" applyFont="1" applyFill="1" applyBorder="1" applyAlignment="1">
      <alignment horizontal="center" vertical="center" wrapText="1"/>
    </xf>
    <xf numFmtId="17" fontId="8" fillId="0" borderId="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17" fontId="8" fillId="0" borderId="9" xfId="0" applyNumberFormat="1" applyFont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17" fontId="8" fillId="7" borderId="9" xfId="0" applyNumberFormat="1" applyFont="1" applyFill="1" applyBorder="1" applyAlignment="1">
      <alignment horizontal="center" vertical="center"/>
    </xf>
    <xf numFmtId="0" fontId="8" fillId="0" borderId="22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26" fillId="0" borderId="9" xfId="1" applyFont="1" applyBorder="1" applyAlignment="1">
      <alignment horizontal="center" vertical="center" wrapText="1"/>
    </xf>
    <xf numFmtId="0" fontId="7" fillId="20" borderId="9" xfId="1" applyFont="1" applyFill="1" applyBorder="1" applyAlignment="1">
      <alignment horizontal="center" vertical="center"/>
    </xf>
    <xf numFmtId="0" fontId="8" fillId="21" borderId="8" xfId="0" applyFont="1" applyFill="1" applyBorder="1" applyAlignment="1">
      <alignment horizontal="center" vertical="center" wrapText="1"/>
    </xf>
    <xf numFmtId="0" fontId="7" fillId="22" borderId="17" xfId="1" applyFont="1" applyFill="1" applyBorder="1" applyAlignment="1">
      <alignment horizontal="center" vertical="center" wrapText="1"/>
    </xf>
    <xf numFmtId="0" fontId="8" fillId="15" borderId="9" xfId="0" applyFont="1" applyFill="1" applyBorder="1" applyAlignment="1">
      <alignment horizontal="center" vertical="center" wrapText="1"/>
    </xf>
    <xf numFmtId="0" fontId="8" fillId="23" borderId="8" xfId="0" applyFont="1" applyFill="1" applyBorder="1" applyAlignment="1">
      <alignment horizontal="center" vertical="center" wrapText="1"/>
    </xf>
    <xf numFmtId="0" fontId="6" fillId="15" borderId="9" xfId="0" applyFont="1" applyFill="1" applyBorder="1" applyAlignment="1">
      <alignment horizontal="center" vertical="center"/>
    </xf>
    <xf numFmtId="0" fontId="7" fillId="23" borderId="20" xfId="1" applyFont="1" applyFill="1" applyBorder="1" applyAlignment="1">
      <alignment horizontal="center" vertical="center" wrapText="1"/>
    </xf>
    <xf numFmtId="0" fontId="28" fillId="27" borderId="8" xfId="0" applyFont="1" applyFill="1" applyBorder="1" applyAlignment="1">
      <alignment horizontal="justify" vertical="center"/>
    </xf>
    <xf numFmtId="0" fontId="28" fillId="27" borderId="8" xfId="0" applyFont="1" applyFill="1" applyBorder="1" applyAlignment="1">
      <alignment horizontal="center" vertical="center"/>
    </xf>
    <xf numFmtId="0" fontId="28" fillId="28" borderId="8" xfId="0" applyFont="1" applyFill="1" applyBorder="1" applyAlignment="1">
      <alignment horizontal="justify" vertical="center"/>
    </xf>
    <xf numFmtId="0" fontId="28" fillId="28" borderId="8" xfId="0" applyFont="1" applyFill="1" applyBorder="1" applyAlignment="1">
      <alignment horizontal="center" vertical="center"/>
    </xf>
    <xf numFmtId="0" fontId="28" fillId="29" borderId="8" xfId="0" applyFont="1" applyFill="1" applyBorder="1" applyAlignment="1">
      <alignment horizontal="justify" vertical="center"/>
    </xf>
    <xf numFmtId="0" fontId="28" fillId="29" borderId="8" xfId="0" applyFont="1" applyFill="1" applyBorder="1" applyAlignment="1">
      <alignment horizontal="center" vertical="center"/>
    </xf>
    <xf numFmtId="0" fontId="29" fillId="30" borderId="8" xfId="0" applyFont="1" applyFill="1" applyBorder="1" applyAlignment="1">
      <alignment horizontal="justify" vertical="center"/>
    </xf>
    <xf numFmtId="0" fontId="29" fillId="30" borderId="8" xfId="0" applyFont="1" applyFill="1" applyBorder="1" applyAlignment="1">
      <alignment horizontal="center" vertical="center"/>
    </xf>
    <xf numFmtId="0" fontId="28" fillId="31" borderId="8" xfId="0" applyFont="1" applyFill="1" applyBorder="1" applyAlignment="1">
      <alignment horizontal="justify" vertical="center"/>
    </xf>
    <xf numFmtId="0" fontId="28" fillId="31" borderId="8" xfId="0" applyFont="1" applyFill="1" applyBorder="1" applyAlignment="1">
      <alignment horizontal="center" vertical="center"/>
    </xf>
    <xf numFmtId="0" fontId="28" fillId="10" borderId="8" xfId="0" applyFont="1" applyFill="1" applyBorder="1" applyAlignment="1">
      <alignment horizontal="justify" vertical="center"/>
    </xf>
    <xf numFmtId="0" fontId="28" fillId="10" borderId="8" xfId="0" applyFont="1" applyFill="1" applyBorder="1" applyAlignment="1">
      <alignment horizontal="center" vertical="center"/>
    </xf>
    <xf numFmtId="0" fontId="28" fillId="16" borderId="8" xfId="0" applyFont="1" applyFill="1" applyBorder="1" applyAlignment="1">
      <alignment horizontal="justify" vertical="center"/>
    </xf>
    <xf numFmtId="0" fontId="28" fillId="16" borderId="8" xfId="0" applyFont="1" applyFill="1" applyBorder="1" applyAlignment="1">
      <alignment horizontal="center" vertical="center"/>
    </xf>
    <xf numFmtId="0" fontId="29" fillId="32" borderId="8" xfId="0" applyFont="1" applyFill="1" applyBorder="1" applyAlignment="1">
      <alignment horizontal="justify" vertical="center"/>
    </xf>
    <xf numFmtId="0" fontId="29" fillId="32" borderId="8" xfId="0" applyFont="1" applyFill="1" applyBorder="1" applyAlignment="1">
      <alignment horizontal="center" vertical="center"/>
    </xf>
    <xf numFmtId="0" fontId="28" fillId="33" borderId="8" xfId="0" applyFont="1" applyFill="1" applyBorder="1" applyAlignment="1">
      <alignment horizontal="justify" vertical="center"/>
    </xf>
    <xf numFmtId="0" fontId="28" fillId="33" borderId="8" xfId="0" applyFont="1" applyFill="1" applyBorder="1" applyAlignment="1">
      <alignment horizontal="center" vertical="center"/>
    </xf>
    <xf numFmtId="0" fontId="28" fillId="23" borderId="8" xfId="0" applyFont="1" applyFill="1" applyBorder="1" applyAlignment="1">
      <alignment horizontal="justify" vertical="center"/>
    </xf>
    <xf numFmtId="0" fontId="28" fillId="23" borderId="8" xfId="0" applyFont="1" applyFill="1" applyBorder="1" applyAlignment="1">
      <alignment horizontal="center" vertical="center"/>
    </xf>
    <xf numFmtId="0" fontId="28" fillId="34" borderId="8" xfId="0" applyFont="1" applyFill="1" applyBorder="1" applyAlignment="1">
      <alignment horizontal="justify" vertical="center"/>
    </xf>
    <xf numFmtId="0" fontId="28" fillId="34" borderId="8" xfId="0" applyFont="1" applyFill="1" applyBorder="1" applyAlignment="1">
      <alignment horizontal="center" vertical="center"/>
    </xf>
    <xf numFmtId="0" fontId="28" fillId="35" borderId="8" xfId="0" applyFont="1" applyFill="1" applyBorder="1" applyAlignment="1">
      <alignment horizontal="justify" vertical="center"/>
    </xf>
    <xf numFmtId="0" fontId="28" fillId="35" borderId="8" xfId="0" applyFont="1" applyFill="1" applyBorder="1" applyAlignment="1">
      <alignment horizontal="center" vertical="center"/>
    </xf>
    <xf numFmtId="0" fontId="28" fillId="25" borderId="8" xfId="0" applyFont="1" applyFill="1" applyBorder="1" applyAlignment="1">
      <alignment horizontal="justify" vertical="center"/>
    </xf>
    <xf numFmtId="0" fontId="28" fillId="25" borderId="8" xfId="0" applyFont="1" applyFill="1" applyBorder="1" applyAlignment="1">
      <alignment horizontal="center" vertical="center"/>
    </xf>
    <xf numFmtId="0" fontId="28" fillId="36" borderId="8" xfId="0" applyFont="1" applyFill="1" applyBorder="1" applyAlignment="1">
      <alignment horizontal="justify" vertical="center"/>
    </xf>
    <xf numFmtId="0" fontId="28" fillId="36" borderId="8" xfId="0" applyFont="1" applyFill="1" applyBorder="1" applyAlignment="1">
      <alignment horizontal="center" vertical="center"/>
    </xf>
    <xf numFmtId="0" fontId="29" fillId="37" borderId="8" xfId="0" applyFont="1" applyFill="1" applyBorder="1" applyAlignment="1">
      <alignment horizontal="justify" vertical="center"/>
    </xf>
    <xf numFmtId="0" fontId="29" fillId="37" borderId="8" xfId="0" applyFont="1" applyFill="1" applyBorder="1" applyAlignment="1">
      <alignment horizontal="center" vertical="center"/>
    </xf>
    <xf numFmtId="0" fontId="0" fillId="7" borderId="0" xfId="0" applyFill="1"/>
    <xf numFmtId="0" fontId="30" fillId="0" borderId="0" xfId="0" applyFont="1"/>
    <xf numFmtId="0" fontId="28" fillId="7" borderId="0" xfId="0" applyFont="1" applyFill="1" applyAlignment="1">
      <alignment horizontal="justify" vertical="center"/>
    </xf>
    <xf numFmtId="0" fontId="28" fillId="27" borderId="0" xfId="0" applyFont="1" applyFill="1" applyAlignment="1">
      <alignment horizontal="justify" vertical="center"/>
    </xf>
    <xf numFmtId="0" fontId="28" fillId="28" borderId="0" xfId="0" applyFont="1" applyFill="1" applyAlignment="1">
      <alignment horizontal="justify" vertical="center"/>
    </xf>
    <xf numFmtId="0" fontId="31" fillId="0" borderId="0" xfId="0" applyFont="1"/>
    <xf numFmtId="0" fontId="32" fillId="6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14" fontId="23" fillId="6" borderId="1" xfId="0" applyNumberFormat="1" applyFont="1" applyFill="1" applyBorder="1" applyAlignment="1">
      <alignment horizontal="center" vertical="center"/>
    </xf>
    <xf numFmtId="0" fontId="23" fillId="24" borderId="1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14" fontId="23" fillId="24" borderId="1" xfId="0" applyNumberFormat="1" applyFont="1" applyFill="1" applyBorder="1" applyAlignment="1">
      <alignment horizontal="center" vertical="center"/>
    </xf>
    <xf numFmtId="14" fontId="23" fillId="6" borderId="1" xfId="0" applyNumberFormat="1" applyFont="1" applyFill="1" applyBorder="1" applyAlignment="1">
      <alignment horizontal="center" vertical="center" wrapText="1"/>
    </xf>
    <xf numFmtId="17" fontId="23" fillId="6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3" fillId="18" borderId="1" xfId="0" applyFont="1" applyFill="1" applyBorder="1" applyAlignment="1">
      <alignment horizontal="center" vertical="center" wrapText="1"/>
    </xf>
    <xf numFmtId="14" fontId="23" fillId="18" borderId="1" xfId="0" applyNumberFormat="1" applyFont="1" applyFill="1" applyBorder="1" applyAlignment="1">
      <alignment horizontal="center" vertical="center"/>
    </xf>
    <xf numFmtId="17" fontId="32" fillId="6" borderId="1" xfId="0" applyNumberFormat="1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horizontal="center" vertical="center" wrapText="1"/>
    </xf>
    <xf numFmtId="17" fontId="23" fillId="6" borderId="1" xfId="0" applyNumberFormat="1" applyFont="1" applyFill="1" applyBorder="1" applyAlignment="1">
      <alignment horizontal="center" vertical="center"/>
    </xf>
    <xf numFmtId="14" fontId="23" fillId="17" borderId="1" xfId="0" applyNumberFormat="1" applyFont="1" applyFill="1" applyBorder="1" applyAlignment="1">
      <alignment horizontal="center" vertical="center"/>
    </xf>
    <xf numFmtId="17" fontId="32" fillId="6" borderId="1" xfId="0" applyNumberFormat="1" applyFont="1" applyFill="1" applyBorder="1" applyAlignment="1">
      <alignment horizontal="center" vertical="center" wrapText="1"/>
    </xf>
    <xf numFmtId="14" fontId="23" fillId="7" borderId="1" xfId="0" applyNumberFormat="1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23" fillId="6" borderId="1" xfId="0" quotePrefix="1" applyFont="1" applyFill="1" applyBorder="1" applyAlignment="1">
      <alignment horizontal="center" vertical="center" wrapText="1"/>
    </xf>
    <xf numFmtId="14" fontId="23" fillId="18" borderId="1" xfId="0" applyNumberFormat="1" applyFont="1" applyFill="1" applyBorder="1" applyAlignment="1">
      <alignment horizontal="center" vertical="center" wrapText="1"/>
    </xf>
    <xf numFmtId="0" fontId="23" fillId="19" borderId="1" xfId="0" applyFont="1" applyFill="1" applyBorder="1" applyAlignment="1">
      <alignment horizontal="center" vertical="center" wrapText="1"/>
    </xf>
    <xf numFmtId="14" fontId="23" fillId="19" borderId="1" xfId="0" applyNumberFormat="1" applyFont="1" applyFill="1" applyBorder="1" applyAlignment="1">
      <alignment horizontal="center" vertical="center"/>
    </xf>
    <xf numFmtId="0" fontId="23" fillId="6" borderId="1" xfId="0" quotePrefix="1" applyFont="1" applyFill="1" applyBorder="1" applyAlignment="1">
      <alignment horizontal="center" vertical="center"/>
    </xf>
    <xf numFmtId="14" fontId="23" fillId="6" borderId="3" xfId="0" applyNumberFormat="1" applyFont="1" applyFill="1" applyBorder="1" applyAlignment="1">
      <alignment horizontal="center" vertical="center" wrapText="1"/>
    </xf>
    <xf numFmtId="44" fontId="20" fillId="29" borderId="8" xfId="5" applyFont="1" applyFill="1" applyBorder="1" applyAlignment="1">
      <alignment horizontal="center"/>
    </xf>
    <xf numFmtId="44" fontId="8" fillId="28" borderId="8" xfId="5" applyFont="1" applyFill="1" applyBorder="1" applyAlignment="1">
      <alignment horizontal="center" vertical="center" wrapText="1"/>
    </xf>
    <xf numFmtId="44" fontId="6" fillId="28" borderId="8" xfId="4" applyFont="1" applyFill="1" applyBorder="1" applyAlignment="1">
      <alignment horizontal="center" vertical="center" wrapText="1"/>
    </xf>
    <xf numFmtId="44" fontId="33" fillId="28" borderId="8" xfId="5" applyFont="1" applyFill="1" applyBorder="1" applyAlignment="1">
      <alignment horizontal="right" wrapText="1"/>
    </xf>
    <xf numFmtId="44" fontId="9" fillId="38" borderId="17" xfId="5" applyFont="1" applyFill="1" applyBorder="1" applyAlignment="1">
      <alignment horizontal="right" wrapText="1"/>
    </xf>
    <xf numFmtId="44" fontId="9" fillId="38" borderId="17" xfId="5" applyFont="1" applyFill="1" applyBorder="1" applyAlignment="1">
      <alignment horizontal="right"/>
    </xf>
    <xf numFmtId="44" fontId="6" fillId="28" borderId="8" xfId="0" applyNumberFormat="1" applyFont="1" applyFill="1" applyBorder="1" applyAlignment="1">
      <alignment horizontal="center" vertical="center" wrapText="1"/>
    </xf>
    <xf numFmtId="44" fontId="6" fillId="28" borderId="8" xfId="4" applyFont="1" applyFill="1" applyBorder="1" applyAlignment="1">
      <alignment horizontal="center" vertical="center"/>
    </xf>
    <xf numFmtId="44" fontId="20" fillId="29" borderId="8" xfId="0" applyNumberFormat="1" applyFont="1" applyFill="1" applyBorder="1"/>
    <xf numFmtId="44" fontId="6" fillId="28" borderId="9" xfId="0" applyNumberFormat="1" applyFont="1" applyFill="1" applyBorder="1" applyAlignment="1">
      <alignment horizontal="center" vertical="center" wrapText="1"/>
    </xf>
    <xf numFmtId="44" fontId="25" fillId="28" borderId="21" xfId="0" applyNumberFormat="1" applyFont="1" applyFill="1" applyBorder="1" applyAlignment="1">
      <alignment horizontal="left" vertical="center"/>
    </xf>
    <xf numFmtId="44" fontId="25" fillId="28" borderId="0" xfId="0" applyNumberFormat="1" applyFont="1" applyFill="1" applyAlignment="1">
      <alignment horizontal="left" vertical="center"/>
    </xf>
    <xf numFmtId="44" fontId="25" fillId="28" borderId="20" xfId="0" applyNumberFormat="1" applyFont="1" applyFill="1" applyBorder="1" applyAlignment="1">
      <alignment horizontal="left" vertical="center"/>
    </xf>
    <xf numFmtId="44" fontId="25" fillId="28" borderId="8" xfId="0" applyNumberFormat="1" applyFont="1" applyFill="1" applyBorder="1" applyAlignment="1">
      <alignment horizontal="left" vertical="center"/>
    </xf>
    <xf numFmtId="0" fontId="6" fillId="12" borderId="8" xfId="0" applyFont="1" applyFill="1" applyBorder="1" applyAlignment="1">
      <alignment horizontal="center" vertical="center" wrapText="1"/>
    </xf>
    <xf numFmtId="44" fontId="6" fillId="39" borderId="8" xfId="4" applyFont="1" applyFill="1" applyBorder="1" applyAlignment="1">
      <alignment horizontal="center" vertical="center" wrapText="1"/>
    </xf>
    <xf numFmtId="44" fontId="6" fillId="40" borderId="6" xfId="5" applyFont="1" applyFill="1" applyBorder="1" applyAlignment="1">
      <alignment horizontal="center" wrapText="1"/>
    </xf>
    <xf numFmtId="165" fontId="23" fillId="41" borderId="1" xfId="0" applyNumberFormat="1" applyFont="1" applyFill="1" applyBorder="1" applyAlignment="1">
      <alignment horizontal="center"/>
    </xf>
    <xf numFmtId="165" fontId="23" fillId="41" borderId="1" xfId="0" applyNumberFormat="1" applyFont="1" applyFill="1" applyBorder="1" applyAlignment="1">
      <alignment horizontal="center" wrapText="1"/>
    </xf>
    <xf numFmtId="44" fontId="1" fillId="36" borderId="1" xfId="5" applyFont="1" applyFill="1" applyBorder="1" applyAlignment="1">
      <alignment horizontal="center"/>
    </xf>
    <xf numFmtId="165" fontId="24" fillId="36" borderId="1" xfId="0" applyNumberFormat="1" applyFont="1" applyFill="1" applyBorder="1" applyAlignment="1">
      <alignment horizontal="center"/>
    </xf>
    <xf numFmtId="44" fontId="20" fillId="36" borderId="8" xfId="5" applyFont="1" applyFill="1" applyBorder="1" applyAlignment="1">
      <alignment horizontal="center"/>
    </xf>
    <xf numFmtId="44" fontId="6" fillId="40" borderId="6" xfId="5" applyFont="1" applyFill="1" applyBorder="1" applyAlignment="1">
      <alignment horizontal="center" vertical="center" wrapText="1"/>
    </xf>
    <xf numFmtId="44" fontId="20" fillId="36" borderId="8" xfId="5" applyFont="1" applyFill="1" applyBorder="1" applyAlignment="1">
      <alignment horizontal="center" vertical="center" wrapText="1"/>
    </xf>
    <xf numFmtId="44" fontId="6" fillId="36" borderId="8" xfId="4" applyFont="1" applyFill="1" applyBorder="1" applyAlignment="1">
      <alignment horizontal="center" vertical="center" wrapText="1"/>
    </xf>
    <xf numFmtId="44" fontId="6" fillId="41" borderId="17" xfId="4" applyFont="1" applyFill="1" applyBorder="1" applyAlignment="1">
      <alignment horizontal="center" vertical="center" wrapText="1"/>
    </xf>
    <xf numFmtId="44" fontId="6" fillId="36" borderId="17" xfId="4" applyFont="1" applyFill="1" applyBorder="1" applyAlignment="1">
      <alignment horizontal="center" vertical="center" wrapText="1"/>
    </xf>
    <xf numFmtId="44" fontId="0" fillId="36" borderId="8" xfId="4" applyFont="1" applyFill="1" applyBorder="1" applyAlignment="1">
      <alignment horizontal="center" wrapText="1"/>
    </xf>
    <xf numFmtId="164" fontId="0" fillId="36" borderId="8" xfId="0" applyNumberFormat="1" applyFill="1" applyBorder="1"/>
    <xf numFmtId="44" fontId="6" fillId="40" borderId="6" xfId="4" applyFont="1" applyFill="1" applyBorder="1" applyAlignment="1">
      <alignment horizontal="center" vertical="center" wrapText="1"/>
    </xf>
    <xf numFmtId="44" fontId="6" fillId="36" borderId="8" xfId="0" applyNumberFormat="1" applyFont="1" applyFill="1" applyBorder="1" applyAlignment="1">
      <alignment horizontal="center" vertical="center" wrapText="1"/>
    </xf>
    <xf numFmtId="164" fontId="27" fillId="36" borderId="17" xfId="4" applyNumberFormat="1" applyFont="1" applyFill="1" applyBorder="1" applyAlignment="1">
      <alignment horizontal="center" vertical="center"/>
    </xf>
    <xf numFmtId="164" fontId="27" fillId="36" borderId="20" xfId="4" applyNumberFormat="1" applyFont="1" applyFill="1" applyBorder="1" applyAlignment="1">
      <alignment horizontal="center" vertical="center"/>
    </xf>
    <xf numFmtId="164" fontId="27" fillId="36" borderId="8" xfId="4" applyNumberFormat="1" applyFont="1" applyFill="1" applyBorder="1" applyAlignment="1">
      <alignment horizontal="center" vertical="center"/>
    </xf>
    <xf numFmtId="44" fontId="6" fillId="36" borderId="22" xfId="4" applyFont="1" applyFill="1" applyBorder="1" applyAlignment="1">
      <alignment horizontal="center" vertical="center"/>
    </xf>
    <xf numFmtId="44" fontId="6" fillId="36" borderId="24" xfId="4" applyFont="1" applyFill="1" applyBorder="1" applyAlignment="1">
      <alignment horizontal="center" vertical="center"/>
    </xf>
    <xf numFmtId="44" fontId="6" fillId="36" borderId="8" xfId="4" applyFont="1" applyFill="1" applyBorder="1" applyAlignment="1">
      <alignment horizontal="center" vertical="center"/>
    </xf>
    <xf numFmtId="44" fontId="20" fillId="36" borderId="8" xfId="0" applyNumberFormat="1" applyFont="1" applyFill="1" applyBorder="1"/>
    <xf numFmtId="0" fontId="36" fillId="0" borderId="0" xfId="0" applyFont="1" applyAlignment="1">
      <alignment horizontal="center" vertical="center"/>
    </xf>
    <xf numFmtId="0" fontId="36" fillId="0" borderId="0" xfId="0" applyFont="1"/>
    <xf numFmtId="44" fontId="37" fillId="36" borderId="25" xfId="5" applyFont="1" applyFill="1" applyBorder="1" applyAlignment="1">
      <alignment horizontal="center"/>
    </xf>
    <xf numFmtId="165" fontId="23" fillId="38" borderId="0" xfId="0" applyNumberFormat="1" applyFont="1" applyFill="1" applyAlignment="1">
      <alignment horizontal="center"/>
    </xf>
    <xf numFmtId="165" fontId="23" fillId="41" borderId="0" xfId="0" applyNumberFormat="1" applyFont="1" applyFill="1" applyAlignment="1">
      <alignment horizontal="center" wrapText="1"/>
    </xf>
    <xf numFmtId="0" fontId="8" fillId="28" borderId="8" xfId="0" applyFont="1" applyFill="1" applyBorder="1" applyAlignment="1">
      <alignment horizontal="center" vertical="center" wrapText="1"/>
    </xf>
    <xf numFmtId="44" fontId="37" fillId="28" borderId="25" xfId="5" applyFont="1" applyFill="1" applyBorder="1" applyAlignment="1">
      <alignment horizontal="center"/>
    </xf>
    <xf numFmtId="0" fontId="39" fillId="36" borderId="25" xfId="0" applyFont="1" applyFill="1" applyBorder="1" applyAlignment="1">
      <alignment horizontal="center" vertical="center" wrapText="1"/>
    </xf>
    <xf numFmtId="44" fontId="36" fillId="0" borderId="0" xfId="0" applyNumberFormat="1" applyFont="1" applyAlignment="1">
      <alignment horizontal="center" vertical="center"/>
    </xf>
    <xf numFmtId="0" fontId="37" fillId="28" borderId="25" xfId="0" applyFont="1" applyFill="1" applyBorder="1" applyAlignment="1">
      <alignment horizontal="center" wrapText="1"/>
    </xf>
    <xf numFmtId="0" fontId="37" fillId="28" borderId="25" xfId="0" applyFont="1" applyFill="1" applyBorder="1" applyAlignment="1">
      <alignment horizontal="center" vertical="center" wrapText="1"/>
    </xf>
    <xf numFmtId="44" fontId="37" fillId="28" borderId="25" xfId="5" applyFont="1" applyFill="1" applyBorder="1" applyAlignment="1">
      <alignment horizontal="center" wrapText="1"/>
    </xf>
    <xf numFmtId="44" fontId="18" fillId="16" borderId="25" xfId="5" applyFont="1" applyFill="1" applyBorder="1" applyAlignment="1">
      <alignment horizontal="center"/>
    </xf>
    <xf numFmtId="44" fontId="18" fillId="36" borderId="25" xfId="5" applyFont="1" applyFill="1" applyBorder="1" applyAlignment="1">
      <alignment horizontal="center"/>
    </xf>
    <xf numFmtId="44" fontId="18" fillId="28" borderId="25" xfId="5" applyFont="1" applyFill="1" applyBorder="1" applyAlignment="1">
      <alignment horizontal="center"/>
    </xf>
    <xf numFmtId="0" fontId="37" fillId="36" borderId="25" xfId="0" applyFont="1" applyFill="1" applyBorder="1" applyAlignment="1">
      <alignment horizontal="center" wrapText="1"/>
    </xf>
    <xf numFmtId="0" fontId="43" fillId="10" borderId="25" xfId="0" applyFont="1" applyFill="1" applyBorder="1" applyAlignment="1">
      <alignment horizontal="center" wrapText="1"/>
    </xf>
    <xf numFmtId="44" fontId="43" fillId="10" borderId="25" xfId="5" applyFont="1" applyFill="1" applyBorder="1" applyAlignment="1">
      <alignment horizontal="center"/>
    </xf>
    <xf numFmtId="44" fontId="43" fillId="10" borderId="25" xfId="5" applyFont="1" applyFill="1" applyBorder="1" applyAlignment="1">
      <alignment horizontal="center" wrapText="1"/>
    </xf>
    <xf numFmtId="0" fontId="43" fillId="10" borderId="28" xfId="0" applyFont="1" applyFill="1" applyBorder="1" applyAlignment="1">
      <alignment horizontal="center" wrapText="1"/>
    </xf>
    <xf numFmtId="44" fontId="39" fillId="37" borderId="8" xfId="5" applyFont="1" applyFill="1" applyBorder="1" applyAlignment="1">
      <alignment horizontal="center"/>
    </xf>
    <xf numFmtId="0" fontId="40" fillId="0" borderId="0" xfId="0" applyFont="1" applyAlignment="1">
      <alignment wrapText="1"/>
    </xf>
    <xf numFmtId="0" fontId="36" fillId="7" borderId="0" xfId="0" applyFont="1" applyFill="1" applyAlignment="1">
      <alignment horizontal="center" vertical="center"/>
    </xf>
    <xf numFmtId="0" fontId="36" fillId="7" borderId="0" xfId="0" applyFont="1" applyFill="1" applyAlignment="1">
      <alignment horizontal="center"/>
    </xf>
    <xf numFmtId="0" fontId="41" fillId="7" borderId="0" xfId="0" applyFont="1" applyFill="1" applyAlignment="1">
      <alignment horizontal="center" wrapText="1"/>
    </xf>
    <xf numFmtId="0" fontId="41" fillId="7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 wrapText="1"/>
    </xf>
    <xf numFmtId="0" fontId="44" fillId="7" borderId="9" xfId="0" applyFont="1" applyFill="1" applyBorder="1" applyAlignment="1">
      <alignment horizontal="center" vertical="center"/>
    </xf>
    <xf numFmtId="0" fontId="36" fillId="7" borderId="0" xfId="0" applyFont="1" applyFill="1"/>
    <xf numFmtId="0" fontId="42" fillId="7" borderId="25" xfId="0" applyFont="1" applyFill="1" applyBorder="1" applyAlignment="1">
      <alignment wrapText="1"/>
    </xf>
    <xf numFmtId="0" fontId="42" fillId="7" borderId="25" xfId="0" applyFont="1" applyFill="1" applyBorder="1" applyAlignment="1">
      <alignment horizontal="center" wrapText="1"/>
    </xf>
    <xf numFmtId="0" fontId="35" fillId="7" borderId="25" xfId="0" applyFont="1" applyFill="1" applyBorder="1" applyAlignment="1">
      <alignment wrapText="1"/>
    </xf>
    <xf numFmtId="0" fontId="42" fillId="16" borderId="28" xfId="0" applyFont="1" applyFill="1" applyBorder="1" applyAlignment="1">
      <alignment horizontal="center" wrapText="1"/>
    </xf>
    <xf numFmtId="0" fontId="42" fillId="16" borderId="31" xfId="0" applyFont="1" applyFill="1" applyBorder="1" applyAlignment="1">
      <alignment horizontal="center" wrapText="1"/>
    </xf>
    <xf numFmtId="0" fontId="42" fillId="16" borderId="29" xfId="0" applyFont="1" applyFill="1" applyBorder="1" applyAlignment="1">
      <alignment horizontal="center" wrapText="1"/>
    </xf>
    <xf numFmtId="0" fontId="42" fillId="36" borderId="28" xfId="0" applyFont="1" applyFill="1" applyBorder="1" applyAlignment="1">
      <alignment horizontal="center" wrapText="1"/>
    </xf>
    <xf numFmtId="0" fontId="42" fillId="36" borderId="31" xfId="0" applyFont="1" applyFill="1" applyBorder="1" applyAlignment="1">
      <alignment horizontal="center" wrapText="1"/>
    </xf>
    <xf numFmtId="0" fontId="42" fillId="36" borderId="29" xfId="0" applyFont="1" applyFill="1" applyBorder="1" applyAlignment="1">
      <alignment horizontal="center" wrapText="1"/>
    </xf>
    <xf numFmtId="0" fontId="35" fillId="28" borderId="28" xfId="0" applyFont="1" applyFill="1" applyBorder="1" applyAlignment="1">
      <alignment horizontal="center" wrapText="1"/>
    </xf>
    <xf numFmtId="0" fontId="35" fillId="28" borderId="31" xfId="0" applyFont="1" applyFill="1" applyBorder="1" applyAlignment="1">
      <alignment horizontal="center" wrapText="1"/>
    </xf>
    <xf numFmtId="0" fontId="35" fillId="28" borderId="29" xfId="0" applyFont="1" applyFill="1" applyBorder="1" applyAlignment="1">
      <alignment horizontal="center" wrapText="1"/>
    </xf>
    <xf numFmtId="0" fontId="40" fillId="7" borderId="30" xfId="0" applyFont="1" applyFill="1" applyBorder="1" applyAlignment="1">
      <alignment horizontal="center" wrapText="1"/>
    </xf>
    <xf numFmtId="0" fontId="37" fillId="34" borderId="25" xfId="0" applyFont="1" applyFill="1" applyBorder="1" applyAlignment="1">
      <alignment horizontal="center" vertical="center"/>
    </xf>
    <xf numFmtId="0" fontId="37" fillId="34" borderId="26" xfId="0" applyFont="1" applyFill="1" applyBorder="1" applyAlignment="1">
      <alignment horizontal="center" vertical="center"/>
    </xf>
    <xf numFmtId="0" fontId="37" fillId="34" borderId="27" xfId="0" applyFont="1" applyFill="1" applyBorder="1" applyAlignment="1">
      <alignment horizontal="center" vertical="center"/>
    </xf>
    <xf numFmtId="0" fontId="43" fillId="10" borderId="26" xfId="0" applyFont="1" applyFill="1" applyBorder="1" applyAlignment="1">
      <alignment horizontal="center" vertical="center"/>
    </xf>
    <xf numFmtId="0" fontId="43" fillId="10" borderId="27" xfId="0" applyFont="1" applyFill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39" fillId="16" borderId="8" xfId="0" applyFont="1" applyFill="1" applyBorder="1" applyAlignment="1">
      <alignment horizontal="center"/>
    </xf>
    <xf numFmtId="0" fontId="38" fillId="16" borderId="15" xfId="0" applyFont="1" applyFill="1" applyBorder="1" applyAlignment="1">
      <alignment horizontal="center"/>
    </xf>
    <xf numFmtId="0" fontId="38" fillId="16" borderId="16" xfId="0" applyFont="1" applyFill="1" applyBorder="1" applyAlignment="1">
      <alignment horizontal="center"/>
    </xf>
    <xf numFmtId="0" fontId="38" fillId="16" borderId="14" xfId="0" applyFont="1" applyFill="1" applyBorder="1" applyAlignment="1">
      <alignment horizontal="center"/>
    </xf>
    <xf numFmtId="0" fontId="5" fillId="11" borderId="8" xfId="0" applyFont="1" applyFill="1" applyBorder="1" applyAlignment="1">
      <alignment horizontal="center" vertical="center"/>
    </xf>
    <xf numFmtId="0" fontId="20" fillId="16" borderId="8" xfId="0" applyFont="1" applyFill="1" applyBorder="1" applyAlignment="1">
      <alignment horizontal="center"/>
    </xf>
    <xf numFmtId="0" fontId="20" fillId="16" borderId="15" xfId="0" applyFont="1" applyFill="1" applyBorder="1" applyAlignment="1">
      <alignment horizontal="center"/>
    </xf>
    <xf numFmtId="0" fontId="20" fillId="16" borderId="16" xfId="0" applyFont="1" applyFill="1" applyBorder="1" applyAlignment="1">
      <alignment horizontal="center"/>
    </xf>
    <xf numFmtId="0" fontId="20" fillId="16" borderId="14" xfId="0" applyFont="1" applyFill="1" applyBorder="1" applyAlignment="1">
      <alignment horizontal="center"/>
    </xf>
    <xf numFmtId="0" fontId="18" fillId="11" borderId="15" xfId="0" applyFont="1" applyFill="1" applyBorder="1" applyAlignment="1">
      <alignment horizontal="center" vertical="center"/>
    </xf>
    <xf numFmtId="0" fontId="18" fillId="11" borderId="16" xfId="0" applyFont="1" applyFill="1" applyBorder="1" applyAlignment="1">
      <alignment horizontal="center" vertical="center"/>
    </xf>
    <xf numFmtId="0" fontId="18" fillId="11" borderId="14" xfId="0" applyFont="1" applyFill="1" applyBorder="1" applyAlignment="1">
      <alignment horizontal="center" vertical="center"/>
    </xf>
    <xf numFmtId="44" fontId="6" fillId="16" borderId="15" xfId="0" applyNumberFormat="1" applyFont="1" applyFill="1" applyBorder="1" applyAlignment="1">
      <alignment horizontal="center"/>
    </xf>
    <xf numFmtId="44" fontId="6" fillId="16" borderId="16" xfId="0" applyNumberFormat="1" applyFont="1" applyFill="1" applyBorder="1" applyAlignment="1">
      <alignment horizontal="center"/>
    </xf>
    <xf numFmtId="44" fontId="6" fillId="16" borderId="14" xfId="0" applyNumberFormat="1" applyFont="1" applyFill="1" applyBorder="1" applyAlignment="1">
      <alignment horizontal="center"/>
    </xf>
    <xf numFmtId="0" fontId="20" fillId="16" borderId="8" xfId="0" applyFont="1" applyFill="1" applyBorder="1" applyAlignment="1">
      <alignment horizontal="center" vertical="center"/>
    </xf>
    <xf numFmtId="0" fontId="18" fillId="11" borderId="8" xfId="0" applyFont="1" applyFill="1" applyBorder="1" applyAlignment="1">
      <alignment horizontal="center" vertical="center"/>
    </xf>
    <xf numFmtId="0" fontId="28" fillId="26" borderId="8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4" fillId="0" borderId="3" xfId="0" applyFont="1" applyBorder="1" applyAlignment="1">
      <alignment horizontal="left" vertical="center"/>
    </xf>
    <xf numFmtId="0" fontId="15" fillId="0" borderId="2" xfId="0" applyFont="1" applyBorder="1" applyAlignment="1">
      <alignment horizontal="center"/>
    </xf>
    <xf numFmtId="0" fontId="16" fillId="0" borderId="4" xfId="0" applyFont="1" applyBorder="1"/>
    <xf numFmtId="0" fontId="16" fillId="0" borderId="5" xfId="0" applyFont="1" applyBorder="1"/>
  </cellXfs>
  <cellStyles count="6">
    <cellStyle name="Moeda" xfId="5" builtinId="4"/>
    <cellStyle name="Moeda 2" xfId="4" xr:uid="{F9AEE035-6E11-4D3A-A46B-E84F3E28C134}"/>
    <cellStyle name="Normal" xfId="0" builtinId="0"/>
    <cellStyle name="Normal 2" xfId="1" xr:uid="{3B06E7A4-9997-4A91-8F3B-D047D97F5B88}"/>
    <cellStyle name="Porcentagem 2" xfId="3" xr:uid="{FB846AC1-13AD-4B8E-806B-D7A40B3680A8}"/>
    <cellStyle name="Vírgula 2" xfId="2" xr:uid="{D71523A3-BC2A-4733-AB76-40129BBCCA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2667000</xdr:colOff>
      <xdr:row>3</xdr:row>
      <xdr:rowOff>465931</xdr:rowOff>
    </xdr:from>
    <xdr:to>
      <xdr:col>5</xdr:col>
      <xdr:colOff>688135</xdr:colOff>
      <xdr:row>4</xdr:row>
      <xdr:rowOff>2910</xdr:rowOff>
    </xdr:to>
    <xdr:sp macro="" textlink="">
      <xdr:nvSpPr>
        <xdr:cNvPr id="2" name="Text Box 18" hidden="1">
          <a:extLst>
            <a:ext uri="{FF2B5EF4-FFF2-40B4-BE49-F238E27FC236}">
              <a16:creationId xmlns:a16="http://schemas.microsoft.com/office/drawing/2014/main" id="{E67FB495-AE64-4AC6-91A5-0E089380D335}"/>
            </a:ext>
          </a:extLst>
        </xdr:cNvPr>
        <xdr:cNvSpPr txBox="1">
          <a:spLocks noChangeArrowheads="1"/>
        </xdr:cNvSpPr>
      </xdr:nvSpPr>
      <xdr:spPr bwMode="auto">
        <a:xfrm>
          <a:off x="5111750" y="2428081"/>
          <a:ext cx="7458075" cy="554037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</xdr:col>
      <xdr:colOff>2667000</xdr:colOff>
      <xdr:row>3</xdr:row>
      <xdr:rowOff>465931</xdr:rowOff>
    </xdr:from>
    <xdr:to>
      <xdr:col>5</xdr:col>
      <xdr:colOff>688135</xdr:colOff>
      <xdr:row>4</xdr:row>
      <xdr:rowOff>2910</xdr:rowOff>
    </xdr:to>
    <xdr:sp macro="" textlink="">
      <xdr:nvSpPr>
        <xdr:cNvPr id="3" name="Text Box 17" hidden="1">
          <a:extLst>
            <a:ext uri="{FF2B5EF4-FFF2-40B4-BE49-F238E27FC236}">
              <a16:creationId xmlns:a16="http://schemas.microsoft.com/office/drawing/2014/main" id="{2BF84633-9C63-420C-9238-C6ABADF31884}"/>
            </a:ext>
          </a:extLst>
        </xdr:cNvPr>
        <xdr:cNvSpPr txBox="1">
          <a:spLocks noChangeArrowheads="1"/>
        </xdr:cNvSpPr>
      </xdr:nvSpPr>
      <xdr:spPr bwMode="auto">
        <a:xfrm>
          <a:off x="5111750" y="2428081"/>
          <a:ext cx="7458075" cy="554037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</xdr:col>
      <xdr:colOff>2667000</xdr:colOff>
      <xdr:row>27</xdr:row>
      <xdr:rowOff>30163</xdr:rowOff>
    </xdr:from>
    <xdr:to>
      <xdr:col>5</xdr:col>
      <xdr:colOff>688135</xdr:colOff>
      <xdr:row>31</xdr:row>
      <xdr:rowOff>254794</xdr:rowOff>
    </xdr:to>
    <xdr:sp macro="" textlink="">
      <xdr:nvSpPr>
        <xdr:cNvPr id="4" name="Text Box 16" hidden="1">
          <a:extLst>
            <a:ext uri="{FF2B5EF4-FFF2-40B4-BE49-F238E27FC236}">
              <a16:creationId xmlns:a16="http://schemas.microsoft.com/office/drawing/2014/main" id="{F40C31AB-E324-4956-96A7-54A4752BA96D}"/>
            </a:ext>
          </a:extLst>
        </xdr:cNvPr>
        <xdr:cNvSpPr txBox="1">
          <a:spLocks noChangeArrowheads="1"/>
        </xdr:cNvSpPr>
      </xdr:nvSpPr>
      <xdr:spPr bwMode="auto">
        <a:xfrm>
          <a:off x="5111750" y="19029363"/>
          <a:ext cx="7458075" cy="180260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</xdr:col>
      <xdr:colOff>2667000</xdr:colOff>
      <xdr:row>5</xdr:row>
      <xdr:rowOff>683419</xdr:rowOff>
    </xdr:from>
    <xdr:to>
      <xdr:col>5</xdr:col>
      <xdr:colOff>688135</xdr:colOff>
      <xdr:row>5</xdr:row>
      <xdr:rowOff>1216820</xdr:rowOff>
    </xdr:to>
    <xdr:sp macro="" textlink="">
      <xdr:nvSpPr>
        <xdr:cNvPr id="5" name="Text Box 15" hidden="1">
          <a:extLst>
            <a:ext uri="{FF2B5EF4-FFF2-40B4-BE49-F238E27FC236}">
              <a16:creationId xmlns:a16="http://schemas.microsoft.com/office/drawing/2014/main" id="{BC9B97BD-A41C-4509-A84A-767C9089EE34}"/>
            </a:ext>
          </a:extLst>
        </xdr:cNvPr>
        <xdr:cNvSpPr txBox="1">
          <a:spLocks noChangeArrowheads="1"/>
        </xdr:cNvSpPr>
      </xdr:nvSpPr>
      <xdr:spPr bwMode="auto">
        <a:xfrm>
          <a:off x="5111750" y="5588794"/>
          <a:ext cx="7458075" cy="53657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</xdr:col>
      <xdr:colOff>2667000</xdr:colOff>
      <xdr:row>3</xdr:row>
      <xdr:rowOff>465931</xdr:rowOff>
    </xdr:from>
    <xdr:to>
      <xdr:col>5</xdr:col>
      <xdr:colOff>688135</xdr:colOff>
      <xdr:row>4</xdr:row>
      <xdr:rowOff>2910</xdr:rowOff>
    </xdr:to>
    <xdr:sp macro="" textlink="">
      <xdr:nvSpPr>
        <xdr:cNvPr id="6" name="Text Box 14" hidden="1">
          <a:extLst>
            <a:ext uri="{FF2B5EF4-FFF2-40B4-BE49-F238E27FC236}">
              <a16:creationId xmlns:a16="http://schemas.microsoft.com/office/drawing/2014/main" id="{1309AD11-CD2B-4C91-8105-B4D9E4FB3A92}"/>
            </a:ext>
          </a:extLst>
        </xdr:cNvPr>
        <xdr:cNvSpPr txBox="1">
          <a:spLocks noChangeArrowheads="1"/>
        </xdr:cNvSpPr>
      </xdr:nvSpPr>
      <xdr:spPr bwMode="auto">
        <a:xfrm>
          <a:off x="5111750" y="2428081"/>
          <a:ext cx="7458075" cy="554037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</xdr:col>
      <xdr:colOff>2667000</xdr:colOff>
      <xdr:row>5</xdr:row>
      <xdr:rowOff>683419</xdr:rowOff>
    </xdr:from>
    <xdr:to>
      <xdr:col>5</xdr:col>
      <xdr:colOff>688135</xdr:colOff>
      <xdr:row>5</xdr:row>
      <xdr:rowOff>1216820</xdr:rowOff>
    </xdr:to>
    <xdr:sp macro="" textlink="">
      <xdr:nvSpPr>
        <xdr:cNvPr id="7" name="Text Box 2" hidden="1">
          <a:extLst>
            <a:ext uri="{FF2B5EF4-FFF2-40B4-BE49-F238E27FC236}">
              <a16:creationId xmlns:a16="http://schemas.microsoft.com/office/drawing/2014/main" id="{DED8A309-DCE7-4907-8115-56BB597DD4DF}"/>
            </a:ext>
          </a:extLst>
        </xdr:cNvPr>
        <xdr:cNvSpPr txBox="1">
          <a:spLocks noChangeArrowheads="1"/>
        </xdr:cNvSpPr>
      </xdr:nvSpPr>
      <xdr:spPr bwMode="auto">
        <a:xfrm>
          <a:off x="5111750" y="5588794"/>
          <a:ext cx="7458075" cy="53657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B7727-96F3-4957-9965-7EE6C68F5E38}">
  <sheetPr>
    <outlinePr summaryBelow="0" summaryRight="0"/>
    <pageSetUpPr fitToPage="1"/>
  </sheetPr>
  <dimension ref="A1:N767"/>
  <sheetViews>
    <sheetView showGridLines="0" tabSelected="1" zoomScale="51" zoomScaleNormal="51" workbookViewId="0">
      <pane ySplit="1" topLeftCell="A2" activePane="bottomLeft" state="frozen"/>
      <selection pane="bottomLeft" activeCell="A2" sqref="A2"/>
    </sheetView>
  </sheetViews>
  <sheetFormatPr defaultColWidth="14.453125" defaultRowHeight="15.75" customHeight="1" x14ac:dyDescent="0.35"/>
  <cols>
    <col min="1" max="1" width="9.1796875" style="29" customWidth="1"/>
    <col min="2" max="2" width="26" style="29" bestFit="1" customWidth="1"/>
    <col min="3" max="3" width="69.7265625" style="29" customWidth="1"/>
    <col min="4" max="4" width="19" style="29" customWidth="1"/>
    <col min="5" max="5" width="46.453125" style="29" customWidth="1"/>
    <col min="6" max="6" width="42.90625" style="29" customWidth="1"/>
    <col min="7" max="7" width="43.08984375" style="29" customWidth="1"/>
    <col min="8" max="8" width="38.81640625" style="29" customWidth="1"/>
    <col min="9" max="9" width="23.1796875" style="29" customWidth="1"/>
    <col min="10" max="10" width="47.1796875" style="84" customWidth="1"/>
    <col min="11" max="11" width="33" style="29" bestFit="1" customWidth="1"/>
    <col min="12" max="12" width="21.54296875" style="29" customWidth="1"/>
    <col min="13" max="13" width="15.26953125" style="29" customWidth="1"/>
    <col min="14" max="14" width="17.7265625" style="29" customWidth="1"/>
    <col min="15" max="27" width="14.453125" style="5"/>
    <col min="28" max="28" width="20.36328125" style="5" customWidth="1"/>
    <col min="29" max="29" width="17.1796875" style="5" customWidth="1"/>
    <col min="30" max="30" width="14.453125" style="5"/>
    <col min="31" max="31" width="17.90625" style="5" customWidth="1"/>
    <col min="32" max="32" width="14.453125" style="5"/>
    <col min="33" max="33" width="19" style="5" customWidth="1"/>
    <col min="34" max="34" width="21.453125" style="5" customWidth="1"/>
    <col min="35" max="35" width="22.08984375" style="5" customWidth="1"/>
    <col min="36" max="16384" width="14.453125" style="5"/>
  </cols>
  <sheetData>
    <row r="1" spans="1:14" ht="45.75" customHeight="1" x14ac:dyDescent="0.35">
      <c r="A1" s="325" t="s">
        <v>625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4" ht="62" x14ac:dyDescent="0.35">
      <c r="A2" s="90" t="s">
        <v>1</v>
      </c>
      <c r="B2" s="90" t="s">
        <v>2</v>
      </c>
      <c r="C2" s="90" t="s">
        <v>3</v>
      </c>
      <c r="D2" s="90" t="s">
        <v>4</v>
      </c>
      <c r="E2" s="90" t="s">
        <v>5</v>
      </c>
      <c r="F2" s="90" t="s">
        <v>6</v>
      </c>
      <c r="G2" s="98" t="s">
        <v>7</v>
      </c>
      <c r="H2" s="90" t="s">
        <v>8</v>
      </c>
      <c r="I2" s="90" t="s">
        <v>9</v>
      </c>
      <c r="J2" s="256" t="s">
        <v>10</v>
      </c>
      <c r="K2" s="90" t="s">
        <v>11</v>
      </c>
      <c r="L2" s="90" t="s">
        <v>12</v>
      </c>
      <c r="M2" s="91" t="s">
        <v>13</v>
      </c>
      <c r="N2" s="92" t="s">
        <v>14</v>
      </c>
    </row>
    <row r="3" spans="1:14" s="94" customFormat="1" ht="46.5" x14ac:dyDescent="0.35">
      <c r="A3" s="93">
        <v>1</v>
      </c>
      <c r="B3" s="47" t="s">
        <v>256</v>
      </c>
      <c r="C3" s="96" t="s">
        <v>257</v>
      </c>
      <c r="D3" s="47" t="s">
        <v>252</v>
      </c>
      <c r="E3" s="46" t="s">
        <v>36</v>
      </c>
      <c r="F3" s="47" t="s">
        <v>37</v>
      </c>
      <c r="G3" s="99" t="s">
        <v>493</v>
      </c>
      <c r="H3" s="48" t="s">
        <v>255</v>
      </c>
      <c r="I3" s="49">
        <v>1</v>
      </c>
      <c r="J3" s="257">
        <v>16222.07</v>
      </c>
      <c r="K3" s="89">
        <v>45809</v>
      </c>
      <c r="L3" s="88" t="s">
        <v>32</v>
      </c>
      <c r="M3" s="88" t="s">
        <v>38</v>
      </c>
      <c r="N3" s="47" t="s">
        <v>34</v>
      </c>
    </row>
    <row r="4" spans="1:14" s="94" customFormat="1" ht="77.5" x14ac:dyDescent="0.35">
      <c r="A4" s="93">
        <v>2</v>
      </c>
      <c r="B4" s="47" t="s">
        <v>258</v>
      </c>
      <c r="C4" s="97" t="s">
        <v>292</v>
      </c>
      <c r="D4" s="47" t="s">
        <v>252</v>
      </c>
      <c r="E4" s="47" t="s">
        <v>36</v>
      </c>
      <c r="F4" s="47" t="s">
        <v>37</v>
      </c>
      <c r="G4" s="99" t="s">
        <v>493</v>
      </c>
      <c r="H4" s="47" t="s">
        <v>293</v>
      </c>
      <c r="I4" s="47">
        <v>1</v>
      </c>
      <c r="J4" s="257">
        <v>95771.42</v>
      </c>
      <c r="K4" s="89">
        <v>45931</v>
      </c>
      <c r="L4" s="88" t="s">
        <v>32</v>
      </c>
      <c r="M4" s="88" t="s">
        <v>38</v>
      </c>
      <c r="N4" s="47" t="s">
        <v>34</v>
      </c>
    </row>
    <row r="5" spans="1:14" ht="93" x14ac:dyDescent="0.35">
      <c r="A5" s="93">
        <v>3</v>
      </c>
      <c r="B5" s="47" t="s">
        <v>259</v>
      </c>
      <c r="C5" s="97" t="s">
        <v>294</v>
      </c>
      <c r="D5" s="47" t="s">
        <v>252</v>
      </c>
      <c r="E5" s="47" t="s">
        <v>36</v>
      </c>
      <c r="F5" s="47" t="s">
        <v>37</v>
      </c>
      <c r="G5" s="100" t="s">
        <v>494</v>
      </c>
      <c r="H5" s="47" t="s">
        <v>260</v>
      </c>
      <c r="I5" s="47">
        <v>1</v>
      </c>
      <c r="J5" s="257">
        <v>136094.96</v>
      </c>
      <c r="K5" s="89">
        <v>45870</v>
      </c>
      <c r="L5" s="88" t="s">
        <v>32</v>
      </c>
      <c r="M5" s="88" t="s">
        <v>38</v>
      </c>
      <c r="N5" s="47" t="s">
        <v>34</v>
      </c>
    </row>
    <row r="6" spans="1:14" ht="108.5" x14ac:dyDescent="0.35">
      <c r="A6" s="93">
        <v>4</v>
      </c>
      <c r="B6" s="165">
        <v>5</v>
      </c>
      <c r="C6" s="97" t="s">
        <v>270</v>
      </c>
      <c r="D6" s="47" t="s">
        <v>252</v>
      </c>
      <c r="E6" s="47" t="s">
        <v>36</v>
      </c>
      <c r="F6" s="47" t="s">
        <v>37</v>
      </c>
      <c r="G6" s="99" t="s">
        <v>493</v>
      </c>
      <c r="H6" s="47" t="s">
        <v>271</v>
      </c>
      <c r="I6" s="47">
        <v>1</v>
      </c>
      <c r="J6" s="257">
        <v>6151.03</v>
      </c>
      <c r="K6" s="89">
        <v>45870</v>
      </c>
      <c r="L6" s="88" t="s">
        <v>32</v>
      </c>
      <c r="M6" s="88" t="s">
        <v>38</v>
      </c>
      <c r="N6" s="47" t="s">
        <v>34</v>
      </c>
    </row>
    <row r="7" spans="1:14" ht="46.5" x14ac:dyDescent="0.35">
      <c r="A7" s="93">
        <v>5</v>
      </c>
      <c r="B7" s="47" t="s">
        <v>274</v>
      </c>
      <c r="C7" s="97" t="s">
        <v>275</v>
      </c>
      <c r="D7" s="47" t="s">
        <v>252</v>
      </c>
      <c r="E7" s="47" t="s">
        <v>36</v>
      </c>
      <c r="F7" s="47" t="s">
        <v>37</v>
      </c>
      <c r="G7" s="99" t="s">
        <v>493</v>
      </c>
      <c r="H7" s="47" t="s">
        <v>276</v>
      </c>
      <c r="I7" s="47">
        <v>2</v>
      </c>
      <c r="J7" s="257">
        <v>86770.76</v>
      </c>
      <c r="K7" s="89">
        <v>45870</v>
      </c>
      <c r="L7" s="88" t="s">
        <v>32</v>
      </c>
      <c r="M7" s="88" t="s">
        <v>38</v>
      </c>
      <c r="N7" s="47" t="s">
        <v>34</v>
      </c>
    </row>
    <row r="8" spans="1:14" ht="31" x14ac:dyDescent="0.35">
      <c r="A8" s="93">
        <v>6</v>
      </c>
      <c r="B8" s="47" t="s">
        <v>254</v>
      </c>
      <c r="C8" s="96" t="s">
        <v>253</v>
      </c>
      <c r="D8" s="47" t="s">
        <v>252</v>
      </c>
      <c r="E8" s="47" t="s">
        <v>36</v>
      </c>
      <c r="F8" s="47" t="s">
        <v>37</v>
      </c>
      <c r="G8" s="99" t="s">
        <v>493</v>
      </c>
      <c r="H8" s="47" t="s">
        <v>302</v>
      </c>
      <c r="I8" s="47">
        <v>1</v>
      </c>
      <c r="J8" s="257">
        <v>109550.02</v>
      </c>
      <c r="K8" s="89">
        <v>45870</v>
      </c>
      <c r="L8" s="88" t="s">
        <v>32</v>
      </c>
      <c r="M8" s="88" t="s">
        <v>32</v>
      </c>
      <c r="N8" s="47" t="s">
        <v>34</v>
      </c>
    </row>
    <row r="9" spans="1:14" ht="93" x14ac:dyDescent="0.35">
      <c r="A9" s="93">
        <v>7</v>
      </c>
      <c r="B9" s="47" t="s">
        <v>261</v>
      </c>
      <c r="C9" s="97" t="s">
        <v>263</v>
      </c>
      <c r="D9" s="47" t="s">
        <v>252</v>
      </c>
      <c r="E9" s="47" t="s">
        <v>36</v>
      </c>
      <c r="F9" s="47" t="s">
        <v>37</v>
      </c>
      <c r="G9" s="99" t="s">
        <v>493</v>
      </c>
      <c r="H9" s="47" t="s">
        <v>300</v>
      </c>
      <c r="I9" s="47">
        <v>1</v>
      </c>
      <c r="J9" s="257">
        <v>19157.599999999999</v>
      </c>
      <c r="K9" s="89">
        <v>45870</v>
      </c>
      <c r="L9" s="88" t="s">
        <v>32</v>
      </c>
      <c r="M9" s="88" t="s">
        <v>32</v>
      </c>
      <c r="N9" s="47" t="s">
        <v>34</v>
      </c>
    </row>
    <row r="10" spans="1:14" ht="62" x14ac:dyDescent="0.35">
      <c r="A10" s="93">
        <v>8</v>
      </c>
      <c r="B10" s="47" t="s">
        <v>296</v>
      </c>
      <c r="C10" s="97" t="s">
        <v>295</v>
      </c>
      <c r="D10" s="47" t="s">
        <v>252</v>
      </c>
      <c r="E10" s="47" t="s">
        <v>36</v>
      </c>
      <c r="F10" s="47" t="s">
        <v>37</v>
      </c>
      <c r="G10" s="100" t="s">
        <v>494</v>
      </c>
      <c r="H10" s="47" t="s">
        <v>297</v>
      </c>
      <c r="I10" s="47">
        <v>1</v>
      </c>
      <c r="J10" s="257">
        <v>450.97</v>
      </c>
      <c r="K10" s="89">
        <v>45658</v>
      </c>
      <c r="L10" s="88" t="s">
        <v>32</v>
      </c>
      <c r="M10" s="88" t="s">
        <v>32</v>
      </c>
      <c r="N10" s="47" t="s">
        <v>34</v>
      </c>
    </row>
    <row r="11" spans="1:14" ht="77.5" x14ac:dyDescent="0.35">
      <c r="A11" s="93">
        <v>9</v>
      </c>
      <c r="B11" s="47" t="s">
        <v>299</v>
      </c>
      <c r="C11" s="96" t="s">
        <v>277</v>
      </c>
      <c r="D11" s="47" t="s">
        <v>252</v>
      </c>
      <c r="E11" s="47" t="s">
        <v>36</v>
      </c>
      <c r="F11" s="47" t="s">
        <v>37</v>
      </c>
      <c r="G11" s="100" t="s">
        <v>493</v>
      </c>
      <c r="H11" s="47" t="s">
        <v>298</v>
      </c>
      <c r="I11" s="47">
        <v>1</v>
      </c>
      <c r="J11" s="257">
        <v>10343.75</v>
      </c>
      <c r="K11" s="89">
        <v>45778</v>
      </c>
      <c r="L11" s="88" t="s">
        <v>32</v>
      </c>
      <c r="M11" s="88" t="s">
        <v>32</v>
      </c>
      <c r="N11" s="47" t="s">
        <v>34</v>
      </c>
    </row>
    <row r="12" spans="1:14" ht="93" x14ac:dyDescent="0.35">
      <c r="A12" s="93">
        <v>10</v>
      </c>
      <c r="B12" s="47" t="s">
        <v>261</v>
      </c>
      <c r="C12" s="97" t="s">
        <v>263</v>
      </c>
      <c r="D12" s="47" t="s">
        <v>252</v>
      </c>
      <c r="E12" s="47" t="s">
        <v>36</v>
      </c>
      <c r="F12" s="47" t="s">
        <v>37</v>
      </c>
      <c r="G12" s="100" t="s">
        <v>495</v>
      </c>
      <c r="H12" s="47" t="s">
        <v>301</v>
      </c>
      <c r="I12" s="47">
        <v>1</v>
      </c>
      <c r="J12" s="257">
        <v>8575</v>
      </c>
      <c r="K12" s="89">
        <v>45870</v>
      </c>
      <c r="L12" s="88" t="s">
        <v>32</v>
      </c>
      <c r="M12" s="88" t="s">
        <v>32</v>
      </c>
      <c r="N12" s="47" t="s">
        <v>34</v>
      </c>
    </row>
    <row r="13" spans="1:14" ht="26" customHeight="1" x14ac:dyDescent="0.35">
      <c r="A13" s="326" t="s">
        <v>303</v>
      </c>
      <c r="B13" s="326"/>
      <c r="C13" s="326"/>
      <c r="D13" s="326"/>
      <c r="E13" s="326"/>
      <c r="F13" s="326"/>
      <c r="G13" s="326"/>
      <c r="H13" s="326"/>
      <c r="I13" s="326"/>
      <c r="J13" s="255">
        <f>SUM(J3:J12)</f>
        <v>489087.57999999996</v>
      </c>
      <c r="K13" s="327"/>
      <c r="L13" s="328"/>
      <c r="M13" s="328"/>
      <c r="N13" s="329"/>
    </row>
    <row r="14" spans="1:14" ht="47.5" customHeight="1" x14ac:dyDescent="0.35">
      <c r="A14" s="330" t="s">
        <v>356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2"/>
    </row>
    <row r="15" spans="1:14" ht="15.5" x14ac:dyDescent="0.35">
      <c r="A15" s="86">
        <v>1</v>
      </c>
      <c r="B15" s="47"/>
      <c r="C15" s="46" t="s">
        <v>251</v>
      </c>
      <c r="D15" s="47" t="s">
        <v>252</v>
      </c>
      <c r="E15" s="46" t="s">
        <v>30</v>
      </c>
      <c r="F15" s="47" t="s">
        <v>39</v>
      </c>
      <c r="G15" s="99" t="s">
        <v>493</v>
      </c>
      <c r="H15" s="48" t="s">
        <v>289</v>
      </c>
      <c r="I15" s="49">
        <v>1</v>
      </c>
      <c r="J15" s="235">
        <v>50000</v>
      </c>
      <c r="K15" s="89">
        <v>45717</v>
      </c>
      <c r="L15" s="88" t="s">
        <v>32</v>
      </c>
      <c r="M15" s="88" t="s">
        <v>38</v>
      </c>
      <c r="N15" s="47" t="s">
        <v>273</v>
      </c>
    </row>
    <row r="16" spans="1:14" ht="31" x14ac:dyDescent="0.35">
      <c r="A16" s="86">
        <v>2</v>
      </c>
      <c r="B16" s="47"/>
      <c r="C16" s="46" t="s">
        <v>253</v>
      </c>
      <c r="D16" s="47" t="s">
        <v>252</v>
      </c>
      <c r="E16" s="46" t="s">
        <v>30</v>
      </c>
      <c r="F16" s="47" t="s">
        <v>40</v>
      </c>
      <c r="G16" s="99" t="s">
        <v>493</v>
      </c>
      <c r="H16" s="47" t="s">
        <v>288</v>
      </c>
      <c r="I16" s="49">
        <v>1</v>
      </c>
      <c r="J16" s="235">
        <v>85441.52</v>
      </c>
      <c r="K16" s="89">
        <v>45809</v>
      </c>
      <c r="L16" s="88" t="s">
        <v>32</v>
      </c>
      <c r="M16" s="88" t="s">
        <v>38</v>
      </c>
      <c r="N16" s="47" t="s">
        <v>34</v>
      </c>
    </row>
    <row r="17" spans="1:14" ht="31" x14ac:dyDescent="0.35">
      <c r="A17" s="86">
        <v>3</v>
      </c>
      <c r="B17" s="47"/>
      <c r="C17" s="95" t="s">
        <v>262</v>
      </c>
      <c r="D17" s="47" t="s">
        <v>252</v>
      </c>
      <c r="E17" s="46" t="s">
        <v>30</v>
      </c>
      <c r="F17" s="47" t="s">
        <v>37</v>
      </c>
      <c r="G17" s="99" t="s">
        <v>493</v>
      </c>
      <c r="H17" s="47" t="s">
        <v>288</v>
      </c>
      <c r="I17" s="49">
        <v>1</v>
      </c>
      <c r="J17" s="235">
        <v>10416.67</v>
      </c>
      <c r="K17" s="89">
        <v>45809</v>
      </c>
      <c r="L17" s="88" t="s">
        <v>32</v>
      </c>
      <c r="M17" s="88" t="s">
        <v>38</v>
      </c>
      <c r="N17" s="47" t="s">
        <v>34</v>
      </c>
    </row>
    <row r="18" spans="1:14" ht="46.5" x14ac:dyDescent="0.35">
      <c r="A18" s="86">
        <v>4</v>
      </c>
      <c r="B18" s="47"/>
      <c r="C18" s="46" t="s">
        <v>265</v>
      </c>
      <c r="D18" s="47" t="s">
        <v>252</v>
      </c>
      <c r="E18" s="46" t="s">
        <v>30</v>
      </c>
      <c r="F18" s="47" t="s">
        <v>37</v>
      </c>
      <c r="G18" s="99" t="s">
        <v>493</v>
      </c>
      <c r="H18" s="47" t="s">
        <v>285</v>
      </c>
      <c r="I18" s="47">
        <v>1</v>
      </c>
      <c r="J18" s="235">
        <v>15000</v>
      </c>
      <c r="K18" s="89">
        <v>45748</v>
      </c>
      <c r="L18" s="88" t="s">
        <v>32</v>
      </c>
      <c r="M18" s="88" t="s">
        <v>38</v>
      </c>
      <c r="N18" s="47" t="s">
        <v>273</v>
      </c>
    </row>
    <row r="19" spans="1:14" ht="46.5" x14ac:dyDescent="0.35">
      <c r="A19" s="86">
        <v>5</v>
      </c>
      <c r="B19" s="47"/>
      <c r="C19" s="46" t="s">
        <v>264</v>
      </c>
      <c r="D19" s="47" t="s">
        <v>252</v>
      </c>
      <c r="E19" s="46" t="s">
        <v>30</v>
      </c>
      <c r="F19" s="47" t="s">
        <v>37</v>
      </c>
      <c r="G19" s="100" t="s">
        <v>495</v>
      </c>
      <c r="H19" s="47" t="s">
        <v>285</v>
      </c>
      <c r="I19" s="47">
        <v>1</v>
      </c>
      <c r="J19" s="235">
        <v>15000</v>
      </c>
      <c r="K19" s="89">
        <v>45748</v>
      </c>
      <c r="L19" s="88" t="s">
        <v>32</v>
      </c>
      <c r="M19" s="88" t="s">
        <v>38</v>
      </c>
      <c r="N19" s="47" t="s">
        <v>273</v>
      </c>
    </row>
    <row r="20" spans="1:14" ht="46.5" x14ac:dyDescent="0.35">
      <c r="A20" s="86">
        <v>6</v>
      </c>
      <c r="B20" s="47"/>
      <c r="C20" s="46" t="s">
        <v>266</v>
      </c>
      <c r="D20" s="47" t="s">
        <v>252</v>
      </c>
      <c r="E20" s="46" t="s">
        <v>30</v>
      </c>
      <c r="F20" s="47" t="s">
        <v>33</v>
      </c>
      <c r="G20" s="100" t="s">
        <v>496</v>
      </c>
      <c r="H20" s="47" t="s">
        <v>291</v>
      </c>
      <c r="I20" s="47">
        <v>1</v>
      </c>
      <c r="J20" s="235">
        <v>50000</v>
      </c>
      <c r="K20" s="89">
        <v>45717</v>
      </c>
      <c r="L20" s="88" t="s">
        <v>32</v>
      </c>
      <c r="M20" s="88" t="s">
        <v>38</v>
      </c>
      <c r="N20" s="47" t="s">
        <v>34</v>
      </c>
    </row>
    <row r="21" spans="1:14" ht="31" x14ac:dyDescent="0.35">
      <c r="A21" s="86">
        <v>7</v>
      </c>
      <c r="B21" s="47"/>
      <c r="C21" s="46" t="s">
        <v>267</v>
      </c>
      <c r="D21" s="47" t="s">
        <v>252</v>
      </c>
      <c r="E21" s="46" t="s">
        <v>30</v>
      </c>
      <c r="F21" s="47" t="s">
        <v>40</v>
      </c>
      <c r="G21" s="100" t="s">
        <v>497</v>
      </c>
      <c r="H21" s="47" t="s">
        <v>286</v>
      </c>
      <c r="I21" s="47">
        <v>45</v>
      </c>
      <c r="J21" s="235">
        <v>33750</v>
      </c>
      <c r="K21" s="89">
        <v>45748</v>
      </c>
      <c r="L21" s="88" t="s">
        <v>32</v>
      </c>
      <c r="M21" s="88" t="s">
        <v>38</v>
      </c>
      <c r="N21" s="47" t="s">
        <v>34</v>
      </c>
    </row>
    <row r="22" spans="1:14" ht="15.5" x14ac:dyDescent="0.35">
      <c r="A22" s="86">
        <v>8</v>
      </c>
      <c r="B22" s="47"/>
      <c r="C22" s="46" t="s">
        <v>268</v>
      </c>
      <c r="D22" s="47" t="s">
        <v>252</v>
      </c>
      <c r="E22" s="46" t="s">
        <v>30</v>
      </c>
      <c r="F22" s="47" t="s">
        <v>31</v>
      </c>
      <c r="G22" s="100" t="s">
        <v>494</v>
      </c>
      <c r="H22" s="47" t="s">
        <v>287</v>
      </c>
      <c r="I22" s="47">
        <v>2</v>
      </c>
      <c r="J22" s="235">
        <v>80000</v>
      </c>
      <c r="K22" s="89">
        <v>45748</v>
      </c>
      <c r="L22" s="88" t="s">
        <v>32</v>
      </c>
      <c r="M22" s="88" t="s">
        <v>38</v>
      </c>
      <c r="N22" s="47" t="s">
        <v>273</v>
      </c>
    </row>
    <row r="23" spans="1:14" ht="31" x14ac:dyDescent="0.35">
      <c r="A23" s="86">
        <v>9</v>
      </c>
      <c r="B23" s="47"/>
      <c r="C23" s="46" t="s">
        <v>269</v>
      </c>
      <c r="D23" s="47" t="s">
        <v>252</v>
      </c>
      <c r="E23" s="46" t="s">
        <v>30</v>
      </c>
      <c r="F23" s="47" t="s">
        <v>31</v>
      </c>
      <c r="G23" s="100" t="s">
        <v>497</v>
      </c>
      <c r="H23" s="47" t="s">
        <v>290</v>
      </c>
      <c r="I23" s="47">
        <v>40</v>
      </c>
      <c r="J23" s="235">
        <v>196000</v>
      </c>
      <c r="K23" s="89">
        <v>45717</v>
      </c>
      <c r="L23" s="88" t="s">
        <v>32</v>
      </c>
      <c r="M23" s="88" t="s">
        <v>38</v>
      </c>
      <c r="N23" s="47" t="s">
        <v>273</v>
      </c>
    </row>
    <row r="24" spans="1:14" ht="77.5" x14ac:dyDescent="0.35">
      <c r="A24" s="86">
        <v>10</v>
      </c>
      <c r="B24" s="47"/>
      <c r="C24" s="46" t="s">
        <v>277</v>
      </c>
      <c r="D24" s="47" t="s">
        <v>252</v>
      </c>
      <c r="E24" s="46" t="s">
        <v>30</v>
      </c>
      <c r="F24" s="47" t="s">
        <v>272</v>
      </c>
      <c r="G24" s="100" t="s">
        <v>495</v>
      </c>
      <c r="H24" s="47" t="s">
        <v>288</v>
      </c>
      <c r="I24" s="47">
        <v>1</v>
      </c>
      <c r="J24" s="235">
        <v>17500</v>
      </c>
      <c r="K24" s="89">
        <v>45778</v>
      </c>
      <c r="L24" s="88" t="s">
        <v>32</v>
      </c>
      <c r="M24" s="88" t="s">
        <v>38</v>
      </c>
      <c r="N24" s="47" t="s">
        <v>273</v>
      </c>
    </row>
    <row r="25" spans="1:14" ht="31" x14ac:dyDescent="0.35">
      <c r="A25" s="86">
        <v>11</v>
      </c>
      <c r="B25" s="47"/>
      <c r="C25" s="46" t="s">
        <v>278</v>
      </c>
      <c r="D25" s="47" t="s">
        <v>252</v>
      </c>
      <c r="E25" s="46" t="s">
        <v>30</v>
      </c>
      <c r="F25" s="47" t="s">
        <v>40</v>
      </c>
      <c r="G25" s="100" t="s">
        <v>493</v>
      </c>
      <c r="H25" s="47" t="s">
        <v>288</v>
      </c>
      <c r="I25" s="47">
        <v>1</v>
      </c>
      <c r="J25" s="235">
        <v>4095</v>
      </c>
      <c r="K25" s="89">
        <v>45870</v>
      </c>
      <c r="L25" s="88" t="s">
        <v>32</v>
      </c>
      <c r="M25" s="88" t="s">
        <v>38</v>
      </c>
      <c r="N25" s="47" t="s">
        <v>34</v>
      </c>
    </row>
    <row r="26" spans="1:14" ht="31" x14ac:dyDescent="0.35">
      <c r="A26" s="86">
        <v>12</v>
      </c>
      <c r="B26" s="47"/>
      <c r="C26" s="46" t="s">
        <v>279</v>
      </c>
      <c r="D26" s="47" t="s">
        <v>252</v>
      </c>
      <c r="E26" s="46" t="s">
        <v>30</v>
      </c>
      <c r="F26" s="47" t="s">
        <v>40</v>
      </c>
      <c r="G26" s="100" t="s">
        <v>493</v>
      </c>
      <c r="H26" s="47" t="s">
        <v>288</v>
      </c>
      <c r="I26" s="47">
        <v>1</v>
      </c>
      <c r="J26" s="235">
        <v>833.33</v>
      </c>
      <c r="K26" s="89">
        <v>45870</v>
      </c>
      <c r="L26" s="88" t="s">
        <v>32</v>
      </c>
      <c r="M26" s="88" t="s">
        <v>38</v>
      </c>
      <c r="N26" s="47" t="s">
        <v>34</v>
      </c>
    </row>
    <row r="27" spans="1:14" ht="31" x14ac:dyDescent="0.35">
      <c r="A27" s="86">
        <v>13</v>
      </c>
      <c r="B27" s="47"/>
      <c r="C27" s="46" t="s">
        <v>280</v>
      </c>
      <c r="D27" s="47" t="s">
        <v>252</v>
      </c>
      <c r="E27" s="46" t="s">
        <v>30</v>
      </c>
      <c r="F27" s="47" t="s">
        <v>40</v>
      </c>
      <c r="G27" s="100" t="s">
        <v>493</v>
      </c>
      <c r="H27" s="47" t="s">
        <v>288</v>
      </c>
      <c r="I27" s="47">
        <v>1</v>
      </c>
      <c r="J27" s="235">
        <v>1666.67</v>
      </c>
      <c r="K27" s="89">
        <v>45870</v>
      </c>
      <c r="L27" s="88" t="s">
        <v>32</v>
      </c>
      <c r="M27" s="88" t="s">
        <v>38</v>
      </c>
      <c r="N27" s="47" t="s">
        <v>34</v>
      </c>
    </row>
    <row r="28" spans="1:14" ht="31" x14ac:dyDescent="0.35">
      <c r="A28" s="86">
        <v>14</v>
      </c>
      <c r="B28" s="47"/>
      <c r="C28" s="46" t="s">
        <v>282</v>
      </c>
      <c r="D28" s="47" t="s">
        <v>252</v>
      </c>
      <c r="E28" s="46" t="s">
        <v>30</v>
      </c>
      <c r="F28" s="47" t="s">
        <v>40</v>
      </c>
      <c r="G28" s="100" t="s">
        <v>493</v>
      </c>
      <c r="H28" s="47" t="s">
        <v>288</v>
      </c>
      <c r="I28" s="47">
        <v>1</v>
      </c>
      <c r="J28" s="235">
        <v>1666.67</v>
      </c>
      <c r="K28" s="89">
        <v>45870</v>
      </c>
      <c r="L28" s="88" t="s">
        <v>32</v>
      </c>
      <c r="M28" s="88" t="s">
        <v>38</v>
      </c>
      <c r="N28" s="47" t="s">
        <v>34</v>
      </c>
    </row>
    <row r="29" spans="1:14" ht="31" x14ac:dyDescent="0.35">
      <c r="A29" s="86">
        <v>15</v>
      </c>
      <c r="B29" s="47"/>
      <c r="C29" s="46" t="s">
        <v>281</v>
      </c>
      <c r="D29" s="47" t="s">
        <v>252</v>
      </c>
      <c r="E29" s="46" t="s">
        <v>30</v>
      </c>
      <c r="F29" s="47" t="s">
        <v>40</v>
      </c>
      <c r="G29" s="100" t="s">
        <v>493</v>
      </c>
      <c r="H29" s="47" t="s">
        <v>288</v>
      </c>
      <c r="I29" s="47">
        <v>1</v>
      </c>
      <c r="J29" s="235">
        <v>1666.67</v>
      </c>
      <c r="K29" s="89">
        <v>45870</v>
      </c>
      <c r="L29" s="88" t="s">
        <v>32</v>
      </c>
      <c r="M29" s="88" t="s">
        <v>38</v>
      </c>
      <c r="N29" s="47" t="s">
        <v>34</v>
      </c>
    </row>
    <row r="30" spans="1:14" ht="31" x14ac:dyDescent="0.35">
      <c r="A30" s="86">
        <v>16</v>
      </c>
      <c r="B30" s="47"/>
      <c r="C30" s="46" t="s">
        <v>283</v>
      </c>
      <c r="D30" s="47" t="s">
        <v>252</v>
      </c>
      <c r="E30" s="46" t="s">
        <v>30</v>
      </c>
      <c r="F30" s="47" t="s">
        <v>40</v>
      </c>
      <c r="G30" s="100" t="s">
        <v>493</v>
      </c>
      <c r="H30" s="47" t="s">
        <v>288</v>
      </c>
      <c r="I30" s="47">
        <v>1</v>
      </c>
      <c r="J30" s="235">
        <v>4000</v>
      </c>
      <c r="K30" s="89">
        <v>45870</v>
      </c>
      <c r="L30" s="88" t="s">
        <v>32</v>
      </c>
      <c r="M30" s="88" t="s">
        <v>38</v>
      </c>
      <c r="N30" s="47" t="s">
        <v>34</v>
      </c>
    </row>
    <row r="31" spans="1:14" ht="31" x14ac:dyDescent="0.35">
      <c r="A31" s="86">
        <v>17</v>
      </c>
      <c r="B31" s="47"/>
      <c r="C31" s="46" t="s">
        <v>284</v>
      </c>
      <c r="D31" s="47" t="s">
        <v>252</v>
      </c>
      <c r="E31" s="46" t="s">
        <v>30</v>
      </c>
      <c r="F31" s="47" t="s">
        <v>40</v>
      </c>
      <c r="G31" s="100" t="s">
        <v>493</v>
      </c>
      <c r="H31" s="47" t="s">
        <v>288</v>
      </c>
      <c r="I31" s="47">
        <v>1</v>
      </c>
      <c r="J31" s="235">
        <v>11000</v>
      </c>
      <c r="K31" s="89">
        <v>45870</v>
      </c>
      <c r="L31" s="88" t="s">
        <v>32</v>
      </c>
      <c r="M31" s="88" t="s">
        <v>38</v>
      </c>
      <c r="N31" s="47" t="s">
        <v>34</v>
      </c>
    </row>
    <row r="32" spans="1:14" ht="25" customHeight="1" x14ac:dyDescent="0.35">
      <c r="A32" s="326" t="s">
        <v>303</v>
      </c>
      <c r="B32" s="326"/>
      <c r="C32" s="326"/>
      <c r="D32" s="326"/>
      <c r="E32" s="326"/>
      <c r="F32" s="326"/>
      <c r="G32" s="326"/>
      <c r="H32" s="326"/>
      <c r="I32" s="326"/>
      <c r="J32" s="234">
        <f>SUM(J15:J31)</f>
        <v>578036.53000000014</v>
      </c>
      <c r="K32" s="327"/>
      <c r="L32" s="328"/>
      <c r="M32" s="328"/>
      <c r="N32" s="329"/>
    </row>
    <row r="33" spans="1:14" ht="45.5" x14ac:dyDescent="0.35">
      <c r="A33" s="325" t="s">
        <v>346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</row>
    <row r="34" spans="1:14" ht="62" x14ac:dyDescent="0.35">
      <c r="A34" s="90" t="s">
        <v>1</v>
      </c>
      <c r="B34" s="90" t="s">
        <v>2</v>
      </c>
      <c r="C34" s="90" t="s">
        <v>3</v>
      </c>
      <c r="D34" s="90" t="s">
        <v>4</v>
      </c>
      <c r="E34" s="90" t="s">
        <v>5</v>
      </c>
      <c r="F34" s="90" t="s">
        <v>6</v>
      </c>
      <c r="G34" s="90" t="s">
        <v>7</v>
      </c>
      <c r="H34" s="90" t="s">
        <v>8</v>
      </c>
      <c r="I34" s="90" t="s">
        <v>9</v>
      </c>
      <c r="J34" s="263" t="s">
        <v>10</v>
      </c>
      <c r="K34" s="90" t="s">
        <v>11</v>
      </c>
      <c r="L34" s="90" t="s">
        <v>12</v>
      </c>
      <c r="M34" s="91" t="s">
        <v>13</v>
      </c>
      <c r="N34" s="92" t="s">
        <v>14</v>
      </c>
    </row>
    <row r="35" spans="1:14" ht="46.5" x14ac:dyDescent="0.35">
      <c r="A35" s="102">
        <v>1</v>
      </c>
      <c r="B35" s="103" t="s">
        <v>305</v>
      </c>
      <c r="C35" s="103" t="s">
        <v>306</v>
      </c>
      <c r="D35" s="46" t="s">
        <v>307</v>
      </c>
      <c r="E35" s="46" t="s">
        <v>41</v>
      </c>
      <c r="F35" s="47" t="s">
        <v>35</v>
      </c>
      <c r="G35" s="99" t="s">
        <v>495</v>
      </c>
      <c r="H35" s="48" t="s">
        <v>308</v>
      </c>
      <c r="I35" s="49">
        <v>1</v>
      </c>
      <c r="J35" s="258">
        <v>3846.49</v>
      </c>
      <c r="K35" s="56">
        <v>45551</v>
      </c>
      <c r="L35" s="46" t="s">
        <v>32</v>
      </c>
      <c r="M35" s="46" t="s">
        <v>32</v>
      </c>
      <c r="N35" s="46" t="s">
        <v>309</v>
      </c>
    </row>
    <row r="36" spans="1:14" ht="31" x14ac:dyDescent="0.35">
      <c r="A36" s="102">
        <v>2</v>
      </c>
      <c r="B36" s="166" t="s">
        <v>310</v>
      </c>
      <c r="C36" s="104" t="s">
        <v>311</v>
      </c>
      <c r="D36" s="46" t="s">
        <v>307</v>
      </c>
      <c r="E36" s="46" t="s">
        <v>41</v>
      </c>
      <c r="F36" s="47" t="s">
        <v>35</v>
      </c>
      <c r="G36" s="99" t="s">
        <v>495</v>
      </c>
      <c r="H36" s="48" t="s">
        <v>312</v>
      </c>
      <c r="I36" s="49">
        <v>1</v>
      </c>
      <c r="J36" s="258">
        <v>2772.92</v>
      </c>
      <c r="K36" s="56">
        <v>45597</v>
      </c>
      <c r="L36" s="46" t="s">
        <v>32</v>
      </c>
      <c r="M36" s="46" t="s">
        <v>32</v>
      </c>
      <c r="N36" s="46" t="s">
        <v>309</v>
      </c>
    </row>
    <row r="37" spans="1:14" ht="46.5" x14ac:dyDescent="0.35">
      <c r="A37" s="102">
        <v>3</v>
      </c>
      <c r="B37" s="103" t="s">
        <v>313</v>
      </c>
      <c r="C37" s="105" t="s">
        <v>314</v>
      </c>
      <c r="D37" s="46" t="s">
        <v>307</v>
      </c>
      <c r="E37" s="46" t="s">
        <v>36</v>
      </c>
      <c r="F37" s="47" t="s">
        <v>37</v>
      </c>
      <c r="G37" s="99" t="s">
        <v>495</v>
      </c>
      <c r="H37" s="46" t="s">
        <v>315</v>
      </c>
      <c r="I37" s="49">
        <v>1</v>
      </c>
      <c r="J37" s="259">
        <v>4304.16</v>
      </c>
      <c r="K37" s="56">
        <v>45536</v>
      </c>
      <c r="L37" s="46" t="s">
        <v>32</v>
      </c>
      <c r="M37" s="46" t="s">
        <v>38</v>
      </c>
      <c r="N37" s="46" t="s">
        <v>34</v>
      </c>
    </row>
    <row r="38" spans="1:14" ht="46.5" x14ac:dyDescent="0.35">
      <c r="A38" s="106">
        <v>4</v>
      </c>
      <c r="B38" s="107" t="s">
        <v>316</v>
      </c>
      <c r="C38" s="108" t="s">
        <v>317</v>
      </c>
      <c r="D38" s="86" t="s">
        <v>307</v>
      </c>
      <c r="E38" s="86" t="s">
        <v>36</v>
      </c>
      <c r="F38" s="109" t="s">
        <v>37</v>
      </c>
      <c r="G38" s="99" t="s">
        <v>495</v>
      </c>
      <c r="H38" s="86" t="s">
        <v>318</v>
      </c>
      <c r="I38" s="86">
        <v>1</v>
      </c>
      <c r="J38" s="260">
        <v>1740</v>
      </c>
      <c r="K38" s="110">
        <v>45566</v>
      </c>
      <c r="L38" s="86" t="s">
        <v>32</v>
      </c>
      <c r="M38" s="86" t="s">
        <v>32</v>
      </c>
      <c r="N38" s="86" t="s">
        <v>309</v>
      </c>
    </row>
    <row r="39" spans="1:14" ht="62" x14ac:dyDescent="0.35">
      <c r="A39" s="102">
        <v>5</v>
      </c>
      <c r="B39" s="103" t="s">
        <v>319</v>
      </c>
      <c r="C39" s="105" t="s">
        <v>320</v>
      </c>
      <c r="D39" s="46" t="s">
        <v>307</v>
      </c>
      <c r="E39" s="46" t="s">
        <v>30</v>
      </c>
      <c r="F39" s="47" t="s">
        <v>40</v>
      </c>
      <c r="G39" s="99" t="s">
        <v>497</v>
      </c>
      <c r="H39" s="103" t="s">
        <v>321</v>
      </c>
      <c r="I39" s="49">
        <v>1</v>
      </c>
      <c r="J39" s="259">
        <f>12*4165.18</f>
        <v>49982.16</v>
      </c>
      <c r="K39" s="56">
        <v>45413</v>
      </c>
      <c r="L39" s="46" t="s">
        <v>32</v>
      </c>
      <c r="M39" s="46" t="s">
        <v>38</v>
      </c>
      <c r="N39" s="46" t="s">
        <v>304</v>
      </c>
    </row>
    <row r="40" spans="1:14" ht="108.5" x14ac:dyDescent="0.35">
      <c r="A40" s="102">
        <v>6</v>
      </c>
      <c r="B40" s="111" t="s">
        <v>322</v>
      </c>
      <c r="C40" s="104" t="s">
        <v>323</v>
      </c>
      <c r="D40" s="46" t="s">
        <v>307</v>
      </c>
      <c r="E40" s="46" t="s">
        <v>30</v>
      </c>
      <c r="F40" s="47" t="s">
        <v>37</v>
      </c>
      <c r="G40" s="99" t="s">
        <v>497</v>
      </c>
      <c r="H40" s="104" t="s">
        <v>323</v>
      </c>
      <c r="I40" s="49">
        <v>1</v>
      </c>
      <c r="J40" s="258">
        <v>167000</v>
      </c>
      <c r="K40" s="56">
        <v>45658</v>
      </c>
      <c r="L40" s="46" t="s">
        <v>32</v>
      </c>
      <c r="M40" s="46" t="s">
        <v>327</v>
      </c>
      <c r="N40" s="46" t="s">
        <v>328</v>
      </c>
    </row>
    <row r="41" spans="1:14" ht="25" customHeight="1" x14ac:dyDescent="0.35">
      <c r="A41" s="326" t="s">
        <v>303</v>
      </c>
      <c r="B41" s="326"/>
      <c r="C41" s="326"/>
      <c r="D41" s="326"/>
      <c r="E41" s="326"/>
      <c r="F41" s="326"/>
      <c r="G41" s="326"/>
      <c r="H41" s="326"/>
      <c r="I41" s="326"/>
      <c r="J41" s="255">
        <f>SUM(J35:J40)</f>
        <v>229645.73</v>
      </c>
      <c r="K41" s="327"/>
      <c r="L41" s="328"/>
      <c r="M41" s="328"/>
      <c r="N41" s="329"/>
    </row>
    <row r="42" spans="1:14" ht="25" customHeight="1" x14ac:dyDescent="0.35">
      <c r="A42" s="330" t="s">
        <v>502</v>
      </c>
      <c r="B42" s="331"/>
      <c r="C42" s="331"/>
      <c r="D42" s="331"/>
      <c r="E42" s="331"/>
      <c r="F42" s="331"/>
      <c r="G42" s="331"/>
      <c r="H42" s="331"/>
      <c r="I42" s="331"/>
      <c r="J42" s="331"/>
      <c r="K42" s="331"/>
      <c r="L42" s="331"/>
      <c r="M42" s="331"/>
      <c r="N42" s="332"/>
    </row>
    <row r="43" spans="1:14" ht="15.5" x14ac:dyDescent="0.35">
      <c r="A43" s="86">
        <v>1</v>
      </c>
      <c r="B43" s="47" t="s">
        <v>324</v>
      </c>
      <c r="C43" s="112" t="s">
        <v>325</v>
      </c>
      <c r="D43" s="47" t="s">
        <v>307</v>
      </c>
      <c r="E43" s="113" t="s">
        <v>30</v>
      </c>
      <c r="F43" s="47" t="s">
        <v>37</v>
      </c>
      <c r="G43" s="99" t="s">
        <v>500</v>
      </c>
      <c r="H43" s="46" t="s">
        <v>326</v>
      </c>
      <c r="I43" s="49">
        <v>1</v>
      </c>
      <c r="J43" s="237">
        <v>2297000.7472999999</v>
      </c>
      <c r="K43" s="89">
        <v>45658</v>
      </c>
      <c r="L43" s="88" t="s">
        <v>32</v>
      </c>
      <c r="M43" s="88" t="s">
        <v>327</v>
      </c>
      <c r="N43" s="47" t="s">
        <v>328</v>
      </c>
    </row>
    <row r="44" spans="1:14" ht="15.5" x14ac:dyDescent="0.35">
      <c r="A44" s="86">
        <v>2</v>
      </c>
      <c r="B44" s="47" t="s">
        <v>329</v>
      </c>
      <c r="C44" s="112" t="s">
        <v>330</v>
      </c>
      <c r="D44" s="47" t="s">
        <v>307</v>
      </c>
      <c r="E44" s="113" t="s">
        <v>41</v>
      </c>
      <c r="F44" s="47" t="s">
        <v>37</v>
      </c>
      <c r="G44" s="99" t="s">
        <v>501</v>
      </c>
      <c r="H44" s="46" t="s">
        <v>331</v>
      </c>
      <c r="I44" s="49" t="s">
        <v>332</v>
      </c>
      <c r="J44" s="237">
        <v>1000000</v>
      </c>
      <c r="K44" s="89">
        <v>45658</v>
      </c>
      <c r="L44" s="88" t="s">
        <v>32</v>
      </c>
      <c r="M44" s="88" t="s">
        <v>32</v>
      </c>
      <c r="N44" s="47" t="s">
        <v>328</v>
      </c>
    </row>
    <row r="45" spans="1:14" ht="31" x14ac:dyDescent="0.35">
      <c r="A45" s="86">
        <v>3</v>
      </c>
      <c r="B45" s="100" t="s">
        <v>333</v>
      </c>
      <c r="C45" s="114" t="s">
        <v>334</v>
      </c>
      <c r="D45" s="47" t="s">
        <v>307</v>
      </c>
      <c r="E45" s="96" t="s">
        <v>30</v>
      </c>
      <c r="F45" s="47" t="s">
        <v>35</v>
      </c>
      <c r="G45" s="99" t="s">
        <v>495</v>
      </c>
      <c r="H45" s="46" t="s">
        <v>335</v>
      </c>
      <c r="I45" s="49">
        <v>1</v>
      </c>
      <c r="J45" s="237">
        <v>600000</v>
      </c>
      <c r="K45" s="89">
        <v>45658</v>
      </c>
      <c r="L45" s="88" t="s">
        <v>32</v>
      </c>
      <c r="M45" s="88" t="s">
        <v>32</v>
      </c>
      <c r="N45" s="47" t="s">
        <v>328</v>
      </c>
    </row>
    <row r="46" spans="1:14" ht="31" x14ac:dyDescent="0.35">
      <c r="A46" s="86">
        <v>4</v>
      </c>
      <c r="B46" s="47" t="s">
        <v>329</v>
      </c>
      <c r="C46" s="112" t="s">
        <v>336</v>
      </c>
      <c r="D46" s="47" t="s">
        <v>307</v>
      </c>
      <c r="E46" s="96" t="s">
        <v>30</v>
      </c>
      <c r="F46" s="47" t="s">
        <v>35</v>
      </c>
      <c r="G46" s="99" t="s">
        <v>495</v>
      </c>
      <c r="H46" s="46" t="s">
        <v>335</v>
      </c>
      <c r="I46" s="49">
        <v>1</v>
      </c>
      <c r="J46" s="237">
        <v>1500000</v>
      </c>
      <c r="K46" s="89">
        <v>45809</v>
      </c>
      <c r="L46" s="88" t="s">
        <v>32</v>
      </c>
      <c r="M46" s="88" t="s">
        <v>32</v>
      </c>
      <c r="N46" s="47" t="s">
        <v>328</v>
      </c>
    </row>
    <row r="47" spans="1:14" ht="15.5" x14ac:dyDescent="0.35">
      <c r="A47" s="86">
        <v>5</v>
      </c>
      <c r="B47" s="100" t="s">
        <v>337</v>
      </c>
      <c r="C47" s="46" t="s">
        <v>338</v>
      </c>
      <c r="D47" s="47" t="s">
        <v>307</v>
      </c>
      <c r="E47" s="96" t="s">
        <v>30</v>
      </c>
      <c r="F47" s="47" t="s">
        <v>37</v>
      </c>
      <c r="G47" s="100" t="s">
        <v>497</v>
      </c>
      <c r="H47" s="47" t="s">
        <v>339</v>
      </c>
      <c r="I47" s="47">
        <v>1</v>
      </c>
      <c r="J47" s="237">
        <v>900000</v>
      </c>
      <c r="K47" s="89">
        <v>45717</v>
      </c>
      <c r="L47" s="88" t="s">
        <v>32</v>
      </c>
      <c r="M47" s="88" t="s">
        <v>32</v>
      </c>
      <c r="N47" s="47" t="s">
        <v>328</v>
      </c>
    </row>
    <row r="48" spans="1:14" ht="46.5" x14ac:dyDescent="0.35">
      <c r="A48" s="86">
        <v>6</v>
      </c>
      <c r="B48" s="100" t="s">
        <v>340</v>
      </c>
      <c r="C48" s="46" t="s">
        <v>341</v>
      </c>
      <c r="D48" s="47" t="s">
        <v>307</v>
      </c>
      <c r="E48" s="96" t="s">
        <v>30</v>
      </c>
      <c r="F48" s="47" t="s">
        <v>37</v>
      </c>
      <c r="G48" s="100" t="s">
        <v>497</v>
      </c>
      <c r="H48" s="46" t="s">
        <v>341</v>
      </c>
      <c r="I48" s="47">
        <v>1</v>
      </c>
      <c r="J48" s="237">
        <v>90271.2</v>
      </c>
      <c r="K48" s="89">
        <v>45658</v>
      </c>
      <c r="L48" s="88" t="s">
        <v>32</v>
      </c>
      <c r="M48" s="88" t="s">
        <v>32</v>
      </c>
      <c r="N48" s="47" t="s">
        <v>328</v>
      </c>
    </row>
    <row r="49" spans="1:14" ht="93" x14ac:dyDescent="0.35">
      <c r="A49" s="86">
        <v>7</v>
      </c>
      <c r="B49" s="47" t="s">
        <v>329</v>
      </c>
      <c r="C49" s="46" t="s">
        <v>342</v>
      </c>
      <c r="D49" s="47" t="s">
        <v>307</v>
      </c>
      <c r="E49" s="96" t="s">
        <v>30</v>
      </c>
      <c r="F49" s="47" t="s">
        <v>37</v>
      </c>
      <c r="G49" s="100" t="s">
        <v>497</v>
      </c>
      <c r="H49" s="46" t="s">
        <v>335</v>
      </c>
      <c r="I49" s="47">
        <v>1</v>
      </c>
      <c r="J49" s="237">
        <v>59450</v>
      </c>
      <c r="K49" s="89">
        <v>45717</v>
      </c>
      <c r="L49" s="88" t="s">
        <v>32</v>
      </c>
      <c r="M49" s="88" t="s">
        <v>32</v>
      </c>
      <c r="N49" s="47" t="s">
        <v>328</v>
      </c>
    </row>
    <row r="50" spans="1:14" ht="77.5" x14ac:dyDescent="0.35">
      <c r="A50" s="86">
        <v>8</v>
      </c>
      <c r="B50" s="100" t="s">
        <v>322</v>
      </c>
      <c r="C50" s="104" t="s">
        <v>323</v>
      </c>
      <c r="D50" s="47" t="s">
        <v>307</v>
      </c>
      <c r="E50" s="96" t="s">
        <v>30</v>
      </c>
      <c r="F50" s="47" t="s">
        <v>37</v>
      </c>
      <c r="G50" s="99" t="s">
        <v>497</v>
      </c>
      <c r="H50" s="46" t="s">
        <v>335</v>
      </c>
      <c r="I50" s="47">
        <v>1</v>
      </c>
      <c r="J50" s="238">
        <v>160000</v>
      </c>
      <c r="K50" s="89">
        <v>45658</v>
      </c>
      <c r="L50" s="88" t="s">
        <v>32</v>
      </c>
      <c r="M50" s="88" t="s">
        <v>32</v>
      </c>
      <c r="N50" s="47" t="s">
        <v>328</v>
      </c>
    </row>
    <row r="51" spans="1:14" ht="46.5" x14ac:dyDescent="0.35">
      <c r="A51" s="86">
        <v>9</v>
      </c>
      <c r="B51" s="100" t="s">
        <v>343</v>
      </c>
      <c r="C51" s="104" t="s">
        <v>344</v>
      </c>
      <c r="D51" s="47" t="s">
        <v>307</v>
      </c>
      <c r="E51" s="96" t="s">
        <v>30</v>
      </c>
      <c r="F51" s="47" t="s">
        <v>37</v>
      </c>
      <c r="G51" s="99" t="s">
        <v>495</v>
      </c>
      <c r="H51" s="46" t="s">
        <v>335</v>
      </c>
      <c r="I51" s="47">
        <v>1</v>
      </c>
      <c r="J51" s="239">
        <f>4304.16/5*12</f>
        <v>10329.984</v>
      </c>
      <c r="K51" s="89">
        <v>45658</v>
      </c>
      <c r="L51" s="88" t="s">
        <v>32</v>
      </c>
      <c r="M51" s="88" t="s">
        <v>32</v>
      </c>
      <c r="N51" s="47" t="s">
        <v>328</v>
      </c>
    </row>
    <row r="52" spans="1:14" ht="31" x14ac:dyDescent="0.35">
      <c r="A52" s="86">
        <v>10</v>
      </c>
      <c r="B52" s="47" t="s">
        <v>329</v>
      </c>
      <c r="C52" s="104" t="s">
        <v>345</v>
      </c>
      <c r="D52" s="47" t="s">
        <v>307</v>
      </c>
      <c r="E52" s="96" t="s">
        <v>30</v>
      </c>
      <c r="F52" s="47" t="s">
        <v>37</v>
      </c>
      <c r="G52" s="99" t="s">
        <v>495</v>
      </c>
      <c r="H52" s="46" t="s">
        <v>335</v>
      </c>
      <c r="I52" s="47">
        <v>1</v>
      </c>
      <c r="J52" s="238">
        <v>6000</v>
      </c>
      <c r="K52" s="89">
        <v>45658</v>
      </c>
      <c r="L52" s="88" t="s">
        <v>32</v>
      </c>
      <c r="M52" s="88" t="s">
        <v>32</v>
      </c>
      <c r="N52" s="47" t="s">
        <v>328</v>
      </c>
    </row>
    <row r="53" spans="1:14" ht="25" customHeight="1" x14ac:dyDescent="0.35">
      <c r="A53" s="326" t="s">
        <v>303</v>
      </c>
      <c r="B53" s="326"/>
      <c r="C53" s="326"/>
      <c r="D53" s="326"/>
      <c r="E53" s="326"/>
      <c r="F53" s="326"/>
      <c r="G53" s="326"/>
      <c r="H53" s="326"/>
      <c r="I53" s="326"/>
      <c r="J53" s="234">
        <f>SUM(J43:J52)</f>
        <v>6623051.9313000003</v>
      </c>
      <c r="K53" s="327"/>
      <c r="L53" s="328"/>
      <c r="M53" s="328"/>
      <c r="N53" s="329"/>
    </row>
    <row r="54" spans="1:14" ht="45.5" x14ac:dyDescent="0.35">
      <c r="A54" s="325" t="s">
        <v>355</v>
      </c>
      <c r="B54" s="325"/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5"/>
    </row>
    <row r="55" spans="1:14" ht="62" x14ac:dyDescent="0.35">
      <c r="A55" s="90" t="s">
        <v>1</v>
      </c>
      <c r="B55" s="90" t="s">
        <v>2</v>
      </c>
      <c r="C55" s="90" t="s">
        <v>3</v>
      </c>
      <c r="D55" s="90" t="s">
        <v>4</v>
      </c>
      <c r="E55" s="90" t="s">
        <v>5</v>
      </c>
      <c r="F55" s="90" t="s">
        <v>6</v>
      </c>
      <c r="G55" s="90" t="s">
        <v>7</v>
      </c>
      <c r="H55" s="90" t="s">
        <v>8</v>
      </c>
      <c r="I55" s="90" t="s">
        <v>9</v>
      </c>
      <c r="J55" s="101" t="s">
        <v>10</v>
      </c>
      <c r="K55" s="90" t="s">
        <v>11</v>
      </c>
      <c r="L55" s="90" t="s">
        <v>12</v>
      </c>
      <c r="M55" s="91" t="s">
        <v>13</v>
      </c>
      <c r="N55" s="92" t="s">
        <v>14</v>
      </c>
    </row>
    <row r="56" spans="1:14" ht="62" x14ac:dyDescent="0.35">
      <c r="A56" s="93">
        <v>1</v>
      </c>
      <c r="B56" s="47" t="s">
        <v>299</v>
      </c>
      <c r="C56" s="95" t="s">
        <v>348</v>
      </c>
      <c r="D56" s="47" t="s">
        <v>503</v>
      </c>
      <c r="E56" s="47" t="s">
        <v>36</v>
      </c>
      <c r="F56" s="47" t="s">
        <v>37</v>
      </c>
      <c r="G56" s="100" t="s">
        <v>493</v>
      </c>
      <c r="H56" s="47" t="s">
        <v>350</v>
      </c>
      <c r="I56" s="47">
        <v>1</v>
      </c>
      <c r="J56" s="261">
        <v>25445.72</v>
      </c>
      <c r="K56" s="116">
        <v>45812</v>
      </c>
      <c r="L56" s="88" t="s">
        <v>347</v>
      </c>
      <c r="M56" s="46" t="s">
        <v>38</v>
      </c>
      <c r="N56" s="47"/>
    </row>
    <row r="57" spans="1:14" ht="62" x14ac:dyDescent="0.35">
      <c r="A57" s="93">
        <v>2</v>
      </c>
      <c r="B57" s="168" t="s">
        <v>351</v>
      </c>
      <c r="C57" s="95" t="s">
        <v>352</v>
      </c>
      <c r="D57" s="47" t="s">
        <v>349</v>
      </c>
      <c r="E57" s="47" t="s">
        <v>36</v>
      </c>
      <c r="F57" s="47" t="s">
        <v>37</v>
      </c>
      <c r="G57" s="100" t="s">
        <v>495</v>
      </c>
      <c r="H57" s="47" t="s">
        <v>353</v>
      </c>
      <c r="I57" s="47">
        <v>1</v>
      </c>
      <c r="J57" s="262">
        <v>32526.43</v>
      </c>
      <c r="K57" s="115">
        <v>45944</v>
      </c>
      <c r="L57" s="88" t="s">
        <v>347</v>
      </c>
      <c r="M57" s="46" t="s">
        <v>38</v>
      </c>
      <c r="N57" s="47"/>
    </row>
    <row r="58" spans="1:14" ht="25" customHeight="1" x14ac:dyDescent="0.35">
      <c r="A58" s="326" t="s">
        <v>303</v>
      </c>
      <c r="B58" s="326"/>
      <c r="C58" s="326"/>
      <c r="D58" s="326"/>
      <c r="E58" s="326"/>
      <c r="F58" s="326"/>
      <c r="G58" s="326"/>
      <c r="H58" s="326"/>
      <c r="I58" s="326"/>
      <c r="J58" s="255">
        <f>SUM(J56:J57)</f>
        <v>57972.15</v>
      </c>
      <c r="K58" s="327"/>
      <c r="L58" s="328"/>
      <c r="M58" s="328"/>
      <c r="N58" s="329"/>
    </row>
    <row r="59" spans="1:14" ht="27.5" x14ac:dyDescent="0.35">
      <c r="A59" s="330" t="s">
        <v>250</v>
      </c>
      <c r="B59" s="331"/>
      <c r="C59" s="331"/>
      <c r="D59" s="331"/>
      <c r="E59" s="331"/>
      <c r="F59" s="331"/>
      <c r="G59" s="331"/>
      <c r="H59" s="331"/>
      <c r="I59" s="331"/>
      <c r="J59" s="331"/>
      <c r="K59" s="331"/>
      <c r="L59" s="331"/>
      <c r="M59" s="331"/>
      <c r="N59" s="332"/>
    </row>
    <row r="60" spans="1:14" ht="62" x14ac:dyDescent="0.35">
      <c r="A60" s="90" t="s">
        <v>1</v>
      </c>
      <c r="B60" s="90" t="s">
        <v>2</v>
      </c>
      <c r="C60" s="90" t="s">
        <v>3</v>
      </c>
      <c r="D60" s="90" t="s">
        <v>4</v>
      </c>
      <c r="E60" s="90" t="s">
        <v>5</v>
      </c>
      <c r="F60" s="90" t="s">
        <v>6</v>
      </c>
      <c r="G60" s="90" t="s">
        <v>7</v>
      </c>
      <c r="H60" s="90" t="s">
        <v>249</v>
      </c>
      <c r="I60" s="90" t="s">
        <v>9</v>
      </c>
      <c r="J60" s="101" t="s">
        <v>10</v>
      </c>
      <c r="K60" s="90" t="s">
        <v>11</v>
      </c>
      <c r="L60" s="90" t="s">
        <v>12</v>
      </c>
      <c r="M60" s="91" t="s">
        <v>13</v>
      </c>
      <c r="N60" s="92" t="s">
        <v>14</v>
      </c>
    </row>
    <row r="61" spans="1:14" ht="31" x14ac:dyDescent="0.35">
      <c r="A61" s="86"/>
      <c r="B61" s="47"/>
      <c r="C61" s="46" t="s">
        <v>354</v>
      </c>
      <c r="D61" s="47" t="s">
        <v>349</v>
      </c>
      <c r="E61" s="46" t="s">
        <v>329</v>
      </c>
      <c r="F61" s="47" t="s">
        <v>357</v>
      </c>
      <c r="G61" s="99" t="s">
        <v>494</v>
      </c>
      <c r="H61" s="48" t="s">
        <v>358</v>
      </c>
      <c r="I61" s="49">
        <v>1</v>
      </c>
      <c r="J61" s="236">
        <v>30000</v>
      </c>
      <c r="K61" s="88" t="s">
        <v>347</v>
      </c>
      <c r="L61" s="88" t="s">
        <v>347</v>
      </c>
      <c r="M61" s="88" t="s">
        <v>347</v>
      </c>
      <c r="N61" s="88" t="s">
        <v>347</v>
      </c>
    </row>
    <row r="62" spans="1:14" ht="25" customHeight="1" x14ac:dyDescent="0.35">
      <c r="A62" s="326" t="s">
        <v>498</v>
      </c>
      <c r="B62" s="326"/>
      <c r="C62" s="326"/>
      <c r="D62" s="326"/>
      <c r="E62" s="326"/>
      <c r="F62" s="326"/>
      <c r="G62" s="326"/>
      <c r="H62" s="326"/>
      <c r="I62" s="326"/>
      <c r="J62" s="234">
        <f>SUM(J60:J61)</f>
        <v>30000</v>
      </c>
      <c r="K62" s="327"/>
      <c r="L62" s="328"/>
      <c r="M62" s="328"/>
      <c r="N62" s="329"/>
    </row>
    <row r="63" spans="1:14" ht="45.5" x14ac:dyDescent="0.35">
      <c r="A63" s="325" t="s">
        <v>428</v>
      </c>
      <c r="B63" s="325"/>
      <c r="C63" s="325"/>
      <c r="D63" s="325"/>
      <c r="E63" s="325"/>
      <c r="F63" s="325"/>
      <c r="G63" s="325"/>
      <c r="H63" s="325"/>
      <c r="I63" s="325"/>
      <c r="J63" s="325"/>
      <c r="K63" s="325"/>
      <c r="L63" s="325"/>
      <c r="M63" s="325"/>
      <c r="N63" s="325"/>
    </row>
    <row r="64" spans="1:14" ht="62" x14ac:dyDescent="0.35">
      <c r="A64" s="90" t="s">
        <v>1</v>
      </c>
      <c r="B64" s="90" t="s">
        <v>2</v>
      </c>
      <c r="C64" s="90" t="s">
        <v>15</v>
      </c>
      <c r="D64" s="90" t="s">
        <v>4</v>
      </c>
      <c r="E64" s="90" t="s">
        <v>5</v>
      </c>
      <c r="F64" s="90" t="s">
        <v>6</v>
      </c>
      <c r="G64" s="90" t="s">
        <v>7</v>
      </c>
      <c r="H64" s="90" t="s">
        <v>8</v>
      </c>
      <c r="I64" s="90" t="s">
        <v>9</v>
      </c>
      <c r="J64" s="263" t="s">
        <v>10</v>
      </c>
      <c r="K64" s="90" t="s">
        <v>11</v>
      </c>
      <c r="L64" s="90" t="s">
        <v>12</v>
      </c>
      <c r="M64" s="91" t="s">
        <v>13</v>
      </c>
      <c r="N64" s="92" t="s">
        <v>14</v>
      </c>
    </row>
    <row r="65" spans="1:14" ht="62" x14ac:dyDescent="0.35">
      <c r="A65" s="93">
        <v>1</v>
      </c>
      <c r="B65" s="47" t="s">
        <v>377</v>
      </c>
      <c r="C65" s="118" t="s">
        <v>429</v>
      </c>
      <c r="D65" s="47" t="s">
        <v>370</v>
      </c>
      <c r="E65" s="109" t="s">
        <v>36</v>
      </c>
      <c r="F65" s="119" t="s">
        <v>430</v>
      </c>
      <c r="G65" s="100" t="s">
        <v>495</v>
      </c>
      <c r="H65" s="47" t="s">
        <v>431</v>
      </c>
      <c r="I65" s="47">
        <v>1</v>
      </c>
      <c r="J65" s="264">
        <v>501890.52</v>
      </c>
      <c r="K65" s="89">
        <v>45717</v>
      </c>
      <c r="L65" s="88" t="s">
        <v>32</v>
      </c>
      <c r="M65" s="88" t="s">
        <v>38</v>
      </c>
      <c r="N65" s="47" t="s">
        <v>304</v>
      </c>
    </row>
    <row r="66" spans="1:14" ht="62" x14ac:dyDescent="0.35">
      <c r="A66" s="93">
        <v>2</v>
      </c>
      <c r="B66" s="47" t="s">
        <v>424</v>
      </c>
      <c r="C66" s="118" t="s">
        <v>432</v>
      </c>
      <c r="D66" s="47" t="s">
        <v>370</v>
      </c>
      <c r="E66" s="109" t="s">
        <v>36</v>
      </c>
      <c r="F66" s="119" t="s">
        <v>433</v>
      </c>
      <c r="G66" s="100" t="s">
        <v>493</v>
      </c>
      <c r="H66" s="47" t="s">
        <v>434</v>
      </c>
      <c r="I66" s="47">
        <v>1</v>
      </c>
      <c r="J66" s="264">
        <v>236000</v>
      </c>
      <c r="K66" s="89" t="s">
        <v>347</v>
      </c>
      <c r="L66" s="88" t="s">
        <v>32</v>
      </c>
      <c r="M66" s="88" t="s">
        <v>38</v>
      </c>
      <c r="N66" s="47" t="s">
        <v>304</v>
      </c>
    </row>
    <row r="67" spans="1:14" ht="62" x14ac:dyDescent="0.35">
      <c r="A67" s="93">
        <v>3</v>
      </c>
      <c r="B67" s="47" t="s">
        <v>435</v>
      </c>
      <c r="C67" s="86" t="s">
        <v>436</v>
      </c>
      <c r="D67" s="47" t="s">
        <v>370</v>
      </c>
      <c r="E67" s="109" t="s">
        <v>36</v>
      </c>
      <c r="F67" s="119" t="s">
        <v>433</v>
      </c>
      <c r="G67" s="100" t="s">
        <v>493</v>
      </c>
      <c r="H67" s="47" t="s">
        <v>437</v>
      </c>
      <c r="I67" s="47">
        <v>1</v>
      </c>
      <c r="J67" s="264">
        <v>36540</v>
      </c>
      <c r="K67" s="89" t="s">
        <v>347</v>
      </c>
      <c r="L67" s="88" t="s">
        <v>32</v>
      </c>
      <c r="M67" s="88" t="s">
        <v>38</v>
      </c>
      <c r="N67" s="47" t="s">
        <v>304</v>
      </c>
    </row>
    <row r="68" spans="1:14" ht="62" x14ac:dyDescent="0.35">
      <c r="A68" s="93">
        <v>4</v>
      </c>
      <c r="B68" s="47" t="s">
        <v>373</v>
      </c>
      <c r="C68" s="86" t="s">
        <v>438</v>
      </c>
      <c r="D68" s="47" t="s">
        <v>370</v>
      </c>
      <c r="E68" s="109" t="s">
        <v>36</v>
      </c>
      <c r="F68" s="119" t="s">
        <v>439</v>
      </c>
      <c r="G68" s="100" t="s">
        <v>493</v>
      </c>
      <c r="H68" s="47" t="s">
        <v>440</v>
      </c>
      <c r="I68" s="47">
        <v>1</v>
      </c>
      <c r="J68" s="264">
        <v>689291.87</v>
      </c>
      <c r="K68" s="89">
        <v>45689</v>
      </c>
      <c r="L68" s="88" t="s">
        <v>32</v>
      </c>
      <c r="M68" s="120" t="s">
        <v>38</v>
      </c>
      <c r="N68" s="47" t="s">
        <v>304</v>
      </c>
    </row>
    <row r="69" spans="1:14" ht="62" x14ac:dyDescent="0.35">
      <c r="A69" s="93">
        <v>5</v>
      </c>
      <c r="B69" s="47" t="s">
        <v>419</v>
      </c>
      <c r="C69" s="86" t="s">
        <v>441</v>
      </c>
      <c r="D69" s="47" t="s">
        <v>370</v>
      </c>
      <c r="E69" s="109" t="s">
        <v>36</v>
      </c>
      <c r="F69" s="119" t="s">
        <v>439</v>
      </c>
      <c r="G69" s="100" t="s">
        <v>493</v>
      </c>
      <c r="H69" s="47" t="s">
        <v>442</v>
      </c>
      <c r="I69" s="47">
        <v>1</v>
      </c>
      <c r="J69" s="264">
        <v>43517.4</v>
      </c>
      <c r="K69" s="89">
        <v>45901</v>
      </c>
      <c r="L69" s="88" t="s">
        <v>32</v>
      </c>
      <c r="M69" s="120" t="s">
        <v>38</v>
      </c>
      <c r="N69" s="47" t="s">
        <v>304</v>
      </c>
    </row>
    <row r="70" spans="1:14" ht="46.5" x14ac:dyDescent="0.35">
      <c r="A70" s="93">
        <v>6</v>
      </c>
      <c r="B70" s="47" t="s">
        <v>371</v>
      </c>
      <c r="C70" s="86" t="s">
        <v>443</v>
      </c>
      <c r="D70" s="47" t="s">
        <v>370</v>
      </c>
      <c r="E70" s="109" t="s">
        <v>444</v>
      </c>
      <c r="F70" s="119" t="s">
        <v>439</v>
      </c>
      <c r="G70" s="100" t="s">
        <v>493</v>
      </c>
      <c r="H70" s="47" t="s">
        <v>445</v>
      </c>
      <c r="I70" s="47">
        <v>1</v>
      </c>
      <c r="J70" s="264">
        <v>263356.53000000003</v>
      </c>
      <c r="K70" s="89">
        <v>45901</v>
      </c>
      <c r="L70" s="88" t="s">
        <v>32</v>
      </c>
      <c r="M70" s="120" t="s">
        <v>38</v>
      </c>
      <c r="N70" s="47" t="s">
        <v>304</v>
      </c>
    </row>
    <row r="71" spans="1:14" ht="46.5" x14ac:dyDescent="0.35">
      <c r="A71" s="93">
        <v>7</v>
      </c>
      <c r="B71" s="47" t="s">
        <v>347</v>
      </c>
      <c r="C71" s="86" t="s">
        <v>446</v>
      </c>
      <c r="D71" s="47" t="s">
        <v>370</v>
      </c>
      <c r="E71" s="87" t="s">
        <v>347</v>
      </c>
      <c r="F71" s="119" t="s">
        <v>430</v>
      </c>
      <c r="G71" s="100" t="s">
        <v>495</v>
      </c>
      <c r="H71" s="47" t="s">
        <v>447</v>
      </c>
      <c r="I71" s="47">
        <v>1</v>
      </c>
      <c r="J71" s="264">
        <v>52500</v>
      </c>
      <c r="K71" s="89" t="s">
        <v>448</v>
      </c>
      <c r="L71" s="88" t="s">
        <v>32</v>
      </c>
      <c r="M71" s="120"/>
      <c r="N71" s="47" t="s">
        <v>304</v>
      </c>
    </row>
    <row r="72" spans="1:14" ht="46.5" x14ac:dyDescent="0.35">
      <c r="A72" s="93">
        <v>8</v>
      </c>
      <c r="B72" s="47" t="s">
        <v>347</v>
      </c>
      <c r="C72" s="86" t="s">
        <v>449</v>
      </c>
      <c r="D72" s="47" t="s">
        <v>370</v>
      </c>
      <c r="E72" s="87" t="s">
        <v>347</v>
      </c>
      <c r="F72" s="119" t="s">
        <v>430</v>
      </c>
      <c r="G72" s="100" t="s">
        <v>493</v>
      </c>
      <c r="H72" s="47" t="s">
        <v>450</v>
      </c>
      <c r="I72" s="47">
        <v>1</v>
      </c>
      <c r="J72" s="264">
        <v>26250</v>
      </c>
      <c r="K72" s="89" t="s">
        <v>448</v>
      </c>
      <c r="L72" s="88" t="s">
        <v>32</v>
      </c>
      <c r="M72" s="120" t="s">
        <v>38</v>
      </c>
      <c r="N72" s="47" t="s">
        <v>304</v>
      </c>
    </row>
    <row r="73" spans="1:14" ht="62" x14ac:dyDescent="0.35">
      <c r="A73" s="93">
        <v>9</v>
      </c>
      <c r="B73" s="168" t="s">
        <v>393</v>
      </c>
      <c r="C73" s="86" t="s">
        <v>451</v>
      </c>
      <c r="D73" s="47" t="s">
        <v>370</v>
      </c>
      <c r="E73" s="87" t="s">
        <v>36</v>
      </c>
      <c r="F73" s="119" t="s">
        <v>439</v>
      </c>
      <c r="G73" s="100" t="s">
        <v>504</v>
      </c>
      <c r="H73" s="109" t="s">
        <v>452</v>
      </c>
      <c r="I73" s="47">
        <v>1</v>
      </c>
      <c r="J73" s="264">
        <v>431970.77</v>
      </c>
      <c r="K73" s="89">
        <v>45839</v>
      </c>
      <c r="L73" s="88" t="s">
        <v>32</v>
      </c>
      <c r="M73" s="120" t="s">
        <v>38</v>
      </c>
      <c r="N73" s="47" t="s">
        <v>304</v>
      </c>
    </row>
    <row r="74" spans="1:14" ht="77.5" x14ac:dyDescent="0.35">
      <c r="A74" s="93">
        <v>10</v>
      </c>
      <c r="B74" s="168" t="s">
        <v>393</v>
      </c>
      <c r="C74" s="86" t="s">
        <v>453</v>
      </c>
      <c r="D74" s="47" t="s">
        <v>370</v>
      </c>
      <c r="E74" s="87" t="s">
        <v>36</v>
      </c>
      <c r="F74" s="119" t="s">
        <v>439</v>
      </c>
      <c r="G74" s="100" t="s">
        <v>504</v>
      </c>
      <c r="H74" s="109" t="s">
        <v>454</v>
      </c>
      <c r="I74" s="47">
        <v>1</v>
      </c>
      <c r="J74" s="264">
        <v>165442.73000000001</v>
      </c>
      <c r="K74" s="89">
        <v>45839</v>
      </c>
      <c r="L74" s="88" t="s">
        <v>32</v>
      </c>
      <c r="M74" s="120" t="s">
        <v>38</v>
      </c>
      <c r="N74" s="47" t="s">
        <v>304</v>
      </c>
    </row>
    <row r="75" spans="1:14" ht="77.5" x14ac:dyDescent="0.35">
      <c r="A75" s="93">
        <v>11</v>
      </c>
      <c r="B75" s="47" t="s">
        <v>407</v>
      </c>
      <c r="C75" s="86" t="s">
        <v>455</v>
      </c>
      <c r="D75" s="47" t="s">
        <v>456</v>
      </c>
      <c r="E75" s="87" t="s">
        <v>36</v>
      </c>
      <c r="F75" s="119" t="s">
        <v>430</v>
      </c>
      <c r="G75" s="100" t="s">
        <v>493</v>
      </c>
      <c r="H75" s="109" t="s">
        <v>457</v>
      </c>
      <c r="I75" s="109">
        <v>1</v>
      </c>
      <c r="J75" s="264">
        <v>15318.6</v>
      </c>
      <c r="K75" s="89">
        <v>45931</v>
      </c>
      <c r="L75" s="88" t="s">
        <v>32</v>
      </c>
      <c r="M75" s="120" t="s">
        <v>38</v>
      </c>
      <c r="N75" s="47" t="s">
        <v>304</v>
      </c>
    </row>
    <row r="76" spans="1:14" ht="93" x14ac:dyDescent="0.35">
      <c r="A76" s="93">
        <v>12</v>
      </c>
      <c r="B76" s="47" t="s">
        <v>413</v>
      </c>
      <c r="C76" s="86" t="s">
        <v>458</v>
      </c>
      <c r="D76" s="47" t="s">
        <v>456</v>
      </c>
      <c r="E76" s="87" t="s">
        <v>36</v>
      </c>
      <c r="F76" s="119" t="s">
        <v>439</v>
      </c>
      <c r="G76" s="100" t="s">
        <v>493</v>
      </c>
      <c r="H76" s="109" t="s">
        <v>459</v>
      </c>
      <c r="I76" s="109">
        <v>1</v>
      </c>
      <c r="J76" s="264">
        <v>8515.33</v>
      </c>
      <c r="K76" s="89">
        <v>45962</v>
      </c>
      <c r="L76" s="88" t="s">
        <v>32</v>
      </c>
      <c r="M76" s="120" t="s">
        <v>38</v>
      </c>
      <c r="N76" s="47" t="s">
        <v>304</v>
      </c>
    </row>
    <row r="77" spans="1:14" ht="62" x14ac:dyDescent="0.35">
      <c r="A77" s="93">
        <v>13</v>
      </c>
      <c r="B77" s="47" t="s">
        <v>379</v>
      </c>
      <c r="C77" s="86" t="s">
        <v>460</v>
      </c>
      <c r="D77" s="47" t="s">
        <v>456</v>
      </c>
      <c r="E77" s="87" t="s">
        <v>36</v>
      </c>
      <c r="F77" s="119" t="s">
        <v>439</v>
      </c>
      <c r="G77" s="100" t="s">
        <v>493</v>
      </c>
      <c r="H77" s="109" t="s">
        <v>461</v>
      </c>
      <c r="I77" s="109">
        <v>1</v>
      </c>
      <c r="J77" s="264">
        <v>154578.03</v>
      </c>
      <c r="K77" s="89">
        <v>45778</v>
      </c>
      <c r="L77" s="120" t="s">
        <v>32</v>
      </c>
      <c r="M77" s="120" t="s">
        <v>38</v>
      </c>
      <c r="N77" s="47" t="s">
        <v>304</v>
      </c>
    </row>
    <row r="78" spans="1:14" ht="36" x14ac:dyDescent="0.35">
      <c r="A78" s="93">
        <v>14</v>
      </c>
      <c r="B78" s="121" t="s">
        <v>401</v>
      </c>
      <c r="C78" s="122" t="s">
        <v>462</v>
      </c>
      <c r="D78" s="117" t="s">
        <v>463</v>
      </c>
      <c r="E78" s="87" t="s">
        <v>36</v>
      </c>
      <c r="F78" s="123" t="s">
        <v>430</v>
      </c>
      <c r="G78" s="100" t="s">
        <v>495</v>
      </c>
      <c r="H78" s="109" t="s">
        <v>464</v>
      </c>
      <c r="I78" s="109">
        <v>1</v>
      </c>
      <c r="J78" s="265">
        <v>8757.36</v>
      </c>
      <c r="K78" s="124">
        <v>45870</v>
      </c>
      <c r="L78" s="120" t="s">
        <v>32</v>
      </c>
      <c r="M78" s="120" t="s">
        <v>38</v>
      </c>
      <c r="N78" s="47" t="s">
        <v>304</v>
      </c>
    </row>
    <row r="79" spans="1:14" ht="36" x14ac:dyDescent="0.35">
      <c r="A79" s="93">
        <v>15</v>
      </c>
      <c r="B79" s="126" t="s">
        <v>406</v>
      </c>
      <c r="C79" s="127" t="s">
        <v>465</v>
      </c>
      <c r="D79" s="125" t="s">
        <v>463</v>
      </c>
      <c r="E79" s="128" t="s">
        <v>36</v>
      </c>
      <c r="F79" s="129" t="s">
        <v>439</v>
      </c>
      <c r="G79" s="169" t="s">
        <v>493</v>
      </c>
      <c r="H79" s="130" t="s">
        <v>464</v>
      </c>
      <c r="I79" s="130">
        <v>1</v>
      </c>
      <c r="J79" s="266">
        <v>4488.75</v>
      </c>
      <c r="K79" s="131">
        <v>45901</v>
      </c>
      <c r="L79" s="132" t="s">
        <v>32</v>
      </c>
      <c r="M79" s="132" t="s">
        <v>38</v>
      </c>
      <c r="N79" s="133" t="s">
        <v>304</v>
      </c>
    </row>
    <row r="80" spans="1:14" ht="51.5" x14ac:dyDescent="0.35">
      <c r="A80" s="93">
        <v>16</v>
      </c>
      <c r="B80" s="134" t="s">
        <v>388</v>
      </c>
      <c r="C80" s="135" t="s">
        <v>466</v>
      </c>
      <c r="D80" s="117" t="s">
        <v>463</v>
      </c>
      <c r="E80" s="87" t="s">
        <v>36</v>
      </c>
      <c r="F80" s="136" t="s">
        <v>439</v>
      </c>
      <c r="G80" s="169" t="s">
        <v>493</v>
      </c>
      <c r="H80" s="109" t="s">
        <v>464</v>
      </c>
      <c r="I80" s="109">
        <v>1</v>
      </c>
      <c r="J80" s="267">
        <v>2520</v>
      </c>
      <c r="K80" s="124">
        <v>45839</v>
      </c>
      <c r="L80" s="120" t="s">
        <v>32</v>
      </c>
      <c r="M80" s="120" t="s">
        <v>38</v>
      </c>
      <c r="N80" s="47" t="s">
        <v>304</v>
      </c>
    </row>
    <row r="81" spans="1:14" ht="46.5" x14ac:dyDescent="0.35">
      <c r="A81" s="93">
        <v>17</v>
      </c>
      <c r="B81" s="137" t="s">
        <v>375</v>
      </c>
      <c r="C81" s="138" t="s">
        <v>467</v>
      </c>
      <c r="D81" s="139" t="s">
        <v>463</v>
      </c>
      <c r="E81" s="140" t="s">
        <v>444</v>
      </c>
      <c r="F81" s="141" t="s">
        <v>439</v>
      </c>
      <c r="G81" s="169" t="s">
        <v>493</v>
      </c>
      <c r="H81" s="142" t="s">
        <v>468</v>
      </c>
      <c r="I81" s="142">
        <v>1</v>
      </c>
      <c r="J81" s="267">
        <v>4271.6000000000004</v>
      </c>
      <c r="K81" s="143">
        <v>45717</v>
      </c>
      <c r="L81" s="144" t="s">
        <v>38</v>
      </c>
      <c r="M81" s="144" t="s">
        <v>38</v>
      </c>
      <c r="N81" s="145" t="s">
        <v>304</v>
      </c>
    </row>
    <row r="82" spans="1:14" ht="62" x14ac:dyDescent="0.35">
      <c r="A82" s="93">
        <v>18</v>
      </c>
      <c r="B82" s="107" t="s">
        <v>376</v>
      </c>
      <c r="C82" s="86" t="s">
        <v>469</v>
      </c>
      <c r="D82" s="139" t="s">
        <v>463</v>
      </c>
      <c r="E82" s="140" t="s">
        <v>36</v>
      </c>
      <c r="F82" s="141" t="s">
        <v>439</v>
      </c>
      <c r="G82" s="169" t="s">
        <v>493</v>
      </c>
      <c r="H82" s="142" t="s">
        <v>468</v>
      </c>
      <c r="I82" s="142">
        <v>1</v>
      </c>
      <c r="J82" s="268">
        <v>526021.36</v>
      </c>
      <c r="K82" s="124">
        <v>45717</v>
      </c>
      <c r="L82" s="144" t="s">
        <v>38</v>
      </c>
      <c r="M82" s="144" t="s">
        <v>38</v>
      </c>
      <c r="N82" s="145" t="s">
        <v>304</v>
      </c>
    </row>
    <row r="83" spans="1:14" ht="46.5" x14ac:dyDescent="0.35">
      <c r="A83" s="93">
        <v>19</v>
      </c>
      <c r="B83" s="146" t="s">
        <v>372</v>
      </c>
      <c r="C83" s="127" t="s">
        <v>470</v>
      </c>
      <c r="D83" s="147" t="s">
        <v>463</v>
      </c>
      <c r="E83" s="148" t="s">
        <v>36</v>
      </c>
      <c r="F83" s="149" t="s">
        <v>439</v>
      </c>
      <c r="G83" s="169" t="s">
        <v>493</v>
      </c>
      <c r="H83" s="150" t="s">
        <v>468</v>
      </c>
      <c r="I83" s="150">
        <v>1</v>
      </c>
      <c r="J83" s="269">
        <v>368550</v>
      </c>
      <c r="K83" s="124">
        <v>45658</v>
      </c>
      <c r="L83" s="144" t="s">
        <v>38</v>
      </c>
      <c r="M83" s="144" t="s">
        <v>38</v>
      </c>
      <c r="N83" s="145" t="s">
        <v>304</v>
      </c>
    </row>
    <row r="84" spans="1:14" ht="54" x14ac:dyDescent="0.35">
      <c r="A84" s="93">
        <v>20</v>
      </c>
      <c r="B84" s="170" t="s">
        <v>351</v>
      </c>
      <c r="C84" s="163" t="s">
        <v>471</v>
      </c>
      <c r="D84" s="125" t="s">
        <v>505</v>
      </c>
      <c r="E84" s="128" t="s">
        <v>36</v>
      </c>
      <c r="F84" s="164" t="s">
        <v>439</v>
      </c>
      <c r="G84" s="169" t="s">
        <v>495</v>
      </c>
      <c r="H84" s="130" t="s">
        <v>468</v>
      </c>
      <c r="I84" s="109">
        <v>1</v>
      </c>
      <c r="J84" s="270">
        <v>26320.78</v>
      </c>
      <c r="K84" s="124">
        <v>45931</v>
      </c>
      <c r="L84" s="144" t="s">
        <v>38</v>
      </c>
      <c r="M84" s="144" t="s">
        <v>38</v>
      </c>
      <c r="N84" s="145" t="s">
        <v>304</v>
      </c>
    </row>
    <row r="85" spans="1:14" ht="25" customHeight="1" x14ac:dyDescent="0.35">
      <c r="A85" s="336" t="s">
        <v>303</v>
      </c>
      <c r="B85" s="336"/>
      <c r="C85" s="336"/>
      <c r="D85" s="336"/>
      <c r="E85" s="336"/>
      <c r="F85" s="336"/>
      <c r="G85" s="336"/>
      <c r="H85" s="336"/>
      <c r="I85" s="336"/>
      <c r="J85" s="271">
        <f>SUM(J65:J84)</f>
        <v>3566101.6299999994</v>
      </c>
      <c r="K85" s="333"/>
      <c r="L85" s="334"/>
      <c r="M85" s="334"/>
      <c r="N85" s="335"/>
    </row>
    <row r="86" spans="1:14" ht="27.5" x14ac:dyDescent="0.35">
      <c r="A86" s="337" t="s">
        <v>492</v>
      </c>
      <c r="B86" s="337"/>
      <c r="C86" s="337"/>
      <c r="D86" s="337"/>
      <c r="E86" s="337"/>
      <c r="F86" s="337"/>
      <c r="G86" s="337"/>
      <c r="H86" s="337"/>
      <c r="I86" s="337"/>
      <c r="J86" s="337"/>
      <c r="K86" s="337"/>
      <c r="L86" s="337"/>
      <c r="M86" s="337"/>
      <c r="N86" s="337"/>
    </row>
    <row r="87" spans="1:14" ht="62" x14ac:dyDescent="0.35">
      <c r="A87" s="248" t="s">
        <v>1</v>
      </c>
      <c r="B87" s="248" t="s">
        <v>2</v>
      </c>
      <c r="C87" s="248" t="s">
        <v>3</v>
      </c>
      <c r="D87" s="248" t="s">
        <v>4</v>
      </c>
      <c r="E87" s="248" t="s">
        <v>5</v>
      </c>
      <c r="F87" s="248" t="s">
        <v>6</v>
      </c>
      <c r="G87" s="248" t="s">
        <v>7</v>
      </c>
      <c r="H87" s="248" t="s">
        <v>249</v>
      </c>
      <c r="I87" s="248" t="s">
        <v>9</v>
      </c>
      <c r="J87" s="249" t="s">
        <v>10</v>
      </c>
      <c r="K87" s="248" t="s">
        <v>11</v>
      </c>
      <c r="L87" s="248" t="s">
        <v>12</v>
      </c>
      <c r="M87" s="248" t="s">
        <v>13</v>
      </c>
      <c r="N87" s="248" t="s">
        <v>14</v>
      </c>
    </row>
    <row r="88" spans="1:14" ht="35" customHeight="1" x14ac:dyDescent="0.35">
      <c r="A88" s="151">
        <v>1</v>
      </c>
      <c r="B88" s="47" t="s">
        <v>347</v>
      </c>
      <c r="C88" s="118" t="s">
        <v>472</v>
      </c>
      <c r="D88" s="109" t="s">
        <v>370</v>
      </c>
      <c r="E88" s="109" t="s">
        <v>444</v>
      </c>
      <c r="F88" s="109" t="s">
        <v>473</v>
      </c>
      <c r="G88" s="100" t="s">
        <v>493</v>
      </c>
      <c r="H88" s="109" t="s">
        <v>420</v>
      </c>
      <c r="I88" s="109">
        <v>1</v>
      </c>
      <c r="J88" s="240">
        <v>800000</v>
      </c>
      <c r="K88" s="152" t="s">
        <v>448</v>
      </c>
      <c r="L88" s="88" t="s">
        <v>38</v>
      </c>
      <c r="M88" s="88" t="s">
        <v>38</v>
      </c>
      <c r="N88" s="47" t="s">
        <v>304</v>
      </c>
    </row>
    <row r="89" spans="1:14" ht="35" customHeight="1" x14ac:dyDescent="0.35">
      <c r="A89" s="151">
        <v>2</v>
      </c>
      <c r="B89" s="47" t="s">
        <v>347</v>
      </c>
      <c r="C89" s="153" t="s">
        <v>474</v>
      </c>
      <c r="D89" s="130" t="s">
        <v>370</v>
      </c>
      <c r="E89" s="130" t="s">
        <v>444</v>
      </c>
      <c r="F89" s="130" t="s">
        <v>430</v>
      </c>
      <c r="G89" s="100" t="s">
        <v>493</v>
      </c>
      <c r="H89" s="109" t="s">
        <v>420</v>
      </c>
      <c r="I89" s="130">
        <v>1</v>
      </c>
      <c r="J89" s="243">
        <v>3360</v>
      </c>
      <c r="K89" s="154" t="s">
        <v>448</v>
      </c>
      <c r="L89" s="155" t="s">
        <v>32</v>
      </c>
      <c r="M89" s="132" t="s">
        <v>32</v>
      </c>
      <c r="N89" s="133" t="s">
        <v>304</v>
      </c>
    </row>
    <row r="90" spans="1:14" ht="35" customHeight="1" x14ac:dyDescent="0.35">
      <c r="A90" s="151">
        <v>3</v>
      </c>
      <c r="B90" s="47" t="s">
        <v>347</v>
      </c>
      <c r="C90" s="118" t="s">
        <v>475</v>
      </c>
      <c r="D90" s="109" t="s">
        <v>476</v>
      </c>
      <c r="E90" s="109" t="s">
        <v>444</v>
      </c>
      <c r="F90" s="109" t="s">
        <v>439</v>
      </c>
      <c r="G90" s="100" t="s">
        <v>493</v>
      </c>
      <c r="H90" s="109" t="s">
        <v>420</v>
      </c>
      <c r="I90" s="109">
        <v>1</v>
      </c>
      <c r="J90" s="240">
        <v>513421.13</v>
      </c>
      <c r="K90" s="152" t="s">
        <v>448</v>
      </c>
      <c r="L90" s="88" t="s">
        <v>38</v>
      </c>
      <c r="M90" s="120" t="s">
        <v>38</v>
      </c>
      <c r="N90" s="47" t="s">
        <v>304</v>
      </c>
    </row>
    <row r="91" spans="1:14" ht="35" customHeight="1" x14ac:dyDescent="0.35">
      <c r="A91" s="151">
        <v>4</v>
      </c>
      <c r="B91" s="47" t="s">
        <v>347</v>
      </c>
      <c r="C91" s="156" t="s">
        <v>477</v>
      </c>
      <c r="D91" s="109" t="s">
        <v>370</v>
      </c>
      <c r="E91" s="109" t="s">
        <v>444</v>
      </c>
      <c r="F91" s="109" t="s">
        <v>430</v>
      </c>
      <c r="G91" s="100" t="s">
        <v>493</v>
      </c>
      <c r="H91" s="109" t="s">
        <v>420</v>
      </c>
      <c r="I91" s="109">
        <v>1</v>
      </c>
      <c r="J91" s="240">
        <v>14300</v>
      </c>
      <c r="K91" s="152" t="s">
        <v>448</v>
      </c>
      <c r="L91" s="88" t="s">
        <v>32</v>
      </c>
      <c r="M91" s="120" t="s">
        <v>32</v>
      </c>
      <c r="N91" s="47" t="s">
        <v>304</v>
      </c>
    </row>
    <row r="92" spans="1:14" ht="35" customHeight="1" x14ac:dyDescent="0.35">
      <c r="A92" s="151">
        <v>5</v>
      </c>
      <c r="B92" s="47" t="s">
        <v>347</v>
      </c>
      <c r="C92" s="157" t="s">
        <v>478</v>
      </c>
      <c r="D92" s="47" t="s">
        <v>456</v>
      </c>
      <c r="E92" s="29" t="s">
        <v>444</v>
      </c>
      <c r="F92" s="109" t="s">
        <v>430</v>
      </c>
      <c r="G92" s="100" t="s">
        <v>493</v>
      </c>
      <c r="H92" s="109" t="s">
        <v>420</v>
      </c>
      <c r="I92" s="47">
        <v>1</v>
      </c>
      <c r="J92" s="240">
        <v>8268.75</v>
      </c>
      <c r="K92" s="89" t="s">
        <v>448</v>
      </c>
      <c r="L92" s="88" t="s">
        <v>32</v>
      </c>
      <c r="M92" s="120" t="s">
        <v>38</v>
      </c>
      <c r="N92" s="47" t="s">
        <v>304</v>
      </c>
    </row>
    <row r="93" spans="1:14" ht="35" customHeight="1" x14ac:dyDescent="0.35">
      <c r="A93" s="151">
        <v>6</v>
      </c>
      <c r="B93" s="47" t="s">
        <v>347</v>
      </c>
      <c r="C93" s="86" t="s">
        <v>479</v>
      </c>
      <c r="D93" s="47" t="s">
        <v>456</v>
      </c>
      <c r="E93" s="87" t="s">
        <v>444</v>
      </c>
      <c r="F93" s="47" t="s">
        <v>347</v>
      </c>
      <c r="G93" s="100" t="s">
        <v>493</v>
      </c>
      <c r="H93" s="109" t="s">
        <v>420</v>
      </c>
      <c r="I93" s="47">
        <v>1</v>
      </c>
      <c r="J93" s="240">
        <v>15400</v>
      </c>
      <c r="K93" s="89" t="s">
        <v>448</v>
      </c>
      <c r="L93" s="88" t="s">
        <v>32</v>
      </c>
      <c r="M93" s="88" t="s">
        <v>38</v>
      </c>
      <c r="N93" s="47" t="s">
        <v>304</v>
      </c>
    </row>
    <row r="94" spans="1:14" ht="35" customHeight="1" x14ac:dyDescent="0.35">
      <c r="A94" s="151">
        <v>7</v>
      </c>
      <c r="B94" s="47" t="s">
        <v>347</v>
      </c>
      <c r="C94" s="86" t="s">
        <v>480</v>
      </c>
      <c r="D94" s="47" t="s">
        <v>481</v>
      </c>
      <c r="E94" s="87" t="s">
        <v>444</v>
      </c>
      <c r="F94" s="47" t="s">
        <v>430</v>
      </c>
      <c r="G94" s="100" t="s">
        <v>493</v>
      </c>
      <c r="H94" s="109" t="s">
        <v>420</v>
      </c>
      <c r="I94" s="47">
        <v>1</v>
      </c>
      <c r="J94" s="240">
        <v>8295.61</v>
      </c>
      <c r="K94" s="89" t="s">
        <v>448</v>
      </c>
      <c r="L94" s="88" t="s">
        <v>32</v>
      </c>
      <c r="M94" s="88" t="s">
        <v>38</v>
      </c>
      <c r="N94" s="47" t="s">
        <v>304</v>
      </c>
    </row>
    <row r="95" spans="1:14" ht="35" customHeight="1" x14ac:dyDescent="0.35">
      <c r="A95" s="151">
        <v>8</v>
      </c>
      <c r="B95" s="117" t="s">
        <v>347</v>
      </c>
      <c r="C95" s="86" t="s">
        <v>361</v>
      </c>
      <c r="D95" s="47" t="s">
        <v>481</v>
      </c>
      <c r="E95" s="87" t="s">
        <v>444</v>
      </c>
      <c r="F95" s="117" t="s">
        <v>347</v>
      </c>
      <c r="G95" s="100" t="s">
        <v>493</v>
      </c>
      <c r="H95" s="109" t="s">
        <v>420</v>
      </c>
      <c r="I95" s="117">
        <v>1</v>
      </c>
      <c r="J95" s="241">
        <v>44565.53</v>
      </c>
      <c r="K95" s="89" t="s">
        <v>448</v>
      </c>
      <c r="L95" s="88" t="s">
        <v>32</v>
      </c>
      <c r="M95" s="117" t="s">
        <v>38</v>
      </c>
      <c r="N95" s="117" t="s">
        <v>304</v>
      </c>
    </row>
    <row r="96" spans="1:14" ht="35" customHeight="1" x14ac:dyDescent="0.35">
      <c r="A96" s="151">
        <v>9</v>
      </c>
      <c r="B96" s="47" t="s">
        <v>347</v>
      </c>
      <c r="C96" s="86" t="s">
        <v>207</v>
      </c>
      <c r="D96" s="47" t="s">
        <v>481</v>
      </c>
      <c r="E96" s="87" t="s">
        <v>444</v>
      </c>
      <c r="F96" s="47" t="s">
        <v>482</v>
      </c>
      <c r="G96" s="100" t="s">
        <v>493</v>
      </c>
      <c r="H96" s="109" t="s">
        <v>420</v>
      </c>
      <c r="I96" s="47">
        <v>1</v>
      </c>
      <c r="J96" s="240">
        <v>352691.96</v>
      </c>
      <c r="K96" s="89" t="s">
        <v>448</v>
      </c>
      <c r="L96" s="120" t="s">
        <v>38</v>
      </c>
      <c r="M96" s="88" t="s">
        <v>32</v>
      </c>
      <c r="N96" s="47" t="s">
        <v>304</v>
      </c>
    </row>
    <row r="97" spans="1:14" ht="35" customHeight="1" x14ac:dyDescent="0.35">
      <c r="A97" s="151">
        <v>10</v>
      </c>
      <c r="B97" s="47" t="s">
        <v>347</v>
      </c>
      <c r="C97" s="158" t="s">
        <v>483</v>
      </c>
      <c r="D97" s="47" t="s">
        <v>463</v>
      </c>
      <c r="E97" s="87" t="s">
        <v>444</v>
      </c>
      <c r="F97" s="158" t="s">
        <v>484</v>
      </c>
      <c r="G97" s="100" t="s">
        <v>493</v>
      </c>
      <c r="H97" s="109" t="s">
        <v>420</v>
      </c>
      <c r="I97" s="47">
        <v>1</v>
      </c>
      <c r="J97" s="244">
        <v>13983.9</v>
      </c>
      <c r="K97" s="89" t="s">
        <v>448</v>
      </c>
      <c r="L97" s="88" t="s">
        <v>32</v>
      </c>
      <c r="M97" s="88" t="s">
        <v>38</v>
      </c>
      <c r="N97" s="47" t="s">
        <v>304</v>
      </c>
    </row>
    <row r="98" spans="1:14" ht="35" customHeight="1" x14ac:dyDescent="0.35">
      <c r="A98" s="151">
        <v>11</v>
      </c>
      <c r="B98" s="47" t="s">
        <v>347</v>
      </c>
      <c r="C98" s="158" t="s">
        <v>485</v>
      </c>
      <c r="D98" s="47" t="s">
        <v>463</v>
      </c>
      <c r="E98" s="87" t="s">
        <v>444</v>
      </c>
      <c r="F98" s="158" t="s">
        <v>484</v>
      </c>
      <c r="G98" s="100" t="s">
        <v>493</v>
      </c>
      <c r="H98" s="109" t="s">
        <v>420</v>
      </c>
      <c r="I98" s="47">
        <v>1</v>
      </c>
      <c r="J98" s="245">
        <v>63000</v>
      </c>
      <c r="K98" s="89" t="s">
        <v>448</v>
      </c>
      <c r="L98" s="88" t="s">
        <v>32</v>
      </c>
      <c r="M98" s="88" t="s">
        <v>38</v>
      </c>
      <c r="N98" s="47" t="s">
        <v>304</v>
      </c>
    </row>
    <row r="99" spans="1:14" ht="35" customHeight="1" x14ac:dyDescent="0.35">
      <c r="A99" s="151">
        <v>12</v>
      </c>
      <c r="B99" s="47" t="s">
        <v>347</v>
      </c>
      <c r="C99" s="158" t="s">
        <v>486</v>
      </c>
      <c r="D99" s="133" t="s">
        <v>463</v>
      </c>
      <c r="E99" s="128" t="s">
        <v>444</v>
      </c>
      <c r="F99" s="159" t="s">
        <v>484</v>
      </c>
      <c r="G99" s="100" t="s">
        <v>493</v>
      </c>
      <c r="H99" s="109" t="s">
        <v>420</v>
      </c>
      <c r="I99" s="133">
        <v>1</v>
      </c>
      <c r="J99" s="246">
        <v>13125</v>
      </c>
      <c r="K99" s="160" t="s">
        <v>448</v>
      </c>
      <c r="L99" s="155" t="s">
        <v>32</v>
      </c>
      <c r="M99" s="88" t="s">
        <v>38</v>
      </c>
      <c r="N99" s="133" t="s">
        <v>304</v>
      </c>
    </row>
    <row r="100" spans="1:14" ht="35" customHeight="1" x14ac:dyDescent="0.35">
      <c r="A100" s="151">
        <v>13</v>
      </c>
      <c r="B100" s="47" t="s">
        <v>347</v>
      </c>
      <c r="C100" s="161" t="s">
        <v>487</v>
      </c>
      <c r="D100" s="47" t="s">
        <v>463</v>
      </c>
      <c r="E100" s="87" t="s">
        <v>444</v>
      </c>
      <c r="F100" s="162" t="s">
        <v>484</v>
      </c>
      <c r="G100" s="100" t="s">
        <v>493</v>
      </c>
      <c r="H100" s="109" t="s">
        <v>420</v>
      </c>
      <c r="I100" s="47">
        <v>1</v>
      </c>
      <c r="J100" s="247">
        <v>2100</v>
      </c>
      <c r="K100" s="89" t="s">
        <v>448</v>
      </c>
      <c r="L100" s="88" t="s">
        <v>32</v>
      </c>
      <c r="M100" s="117" t="s">
        <v>32</v>
      </c>
      <c r="N100" s="47" t="s">
        <v>304</v>
      </c>
    </row>
    <row r="101" spans="1:14" ht="35" customHeight="1" x14ac:dyDescent="0.35">
      <c r="A101" s="151">
        <v>14</v>
      </c>
      <c r="B101" s="47" t="s">
        <v>347</v>
      </c>
      <c r="C101" s="161" t="s">
        <v>488</v>
      </c>
      <c r="D101" s="47" t="s">
        <v>463</v>
      </c>
      <c r="E101" s="87" t="s">
        <v>444</v>
      </c>
      <c r="F101" s="162" t="s">
        <v>484</v>
      </c>
      <c r="G101" s="100" t="s">
        <v>493</v>
      </c>
      <c r="H101" s="109" t="s">
        <v>420</v>
      </c>
      <c r="I101" s="47">
        <v>1</v>
      </c>
      <c r="J101" s="247">
        <v>15225</v>
      </c>
      <c r="K101" s="89" t="s">
        <v>448</v>
      </c>
      <c r="L101" s="88" t="s">
        <v>32</v>
      </c>
      <c r="M101" s="117" t="s">
        <v>38</v>
      </c>
      <c r="N101" s="117" t="s">
        <v>304</v>
      </c>
    </row>
    <row r="102" spans="1:14" ht="35" customHeight="1" x14ac:dyDescent="0.35">
      <c r="A102" s="151">
        <v>15</v>
      </c>
      <c r="B102" s="47" t="s">
        <v>347</v>
      </c>
      <c r="C102" s="161" t="s">
        <v>489</v>
      </c>
      <c r="D102" s="47" t="s">
        <v>463</v>
      </c>
      <c r="E102" s="87" t="s">
        <v>444</v>
      </c>
      <c r="F102" s="162" t="s">
        <v>439</v>
      </c>
      <c r="G102" s="100" t="s">
        <v>493</v>
      </c>
      <c r="H102" s="109" t="s">
        <v>420</v>
      </c>
      <c r="I102" s="47">
        <v>1</v>
      </c>
      <c r="J102" s="247">
        <v>69300</v>
      </c>
      <c r="K102" s="89" t="s">
        <v>448</v>
      </c>
      <c r="L102" s="88" t="s">
        <v>38</v>
      </c>
      <c r="M102" s="117" t="s">
        <v>38</v>
      </c>
      <c r="N102" s="117" t="s">
        <v>304</v>
      </c>
    </row>
    <row r="103" spans="1:14" ht="35" customHeight="1" x14ac:dyDescent="0.35">
      <c r="A103" s="151">
        <v>16</v>
      </c>
      <c r="B103" s="47" t="s">
        <v>347</v>
      </c>
      <c r="C103" s="161" t="s">
        <v>490</v>
      </c>
      <c r="D103" s="47" t="s">
        <v>463</v>
      </c>
      <c r="E103" s="87" t="s">
        <v>444</v>
      </c>
      <c r="F103" s="162" t="s">
        <v>439</v>
      </c>
      <c r="G103" s="100" t="s">
        <v>493</v>
      </c>
      <c r="H103" s="109" t="s">
        <v>420</v>
      </c>
      <c r="I103" s="47">
        <v>1</v>
      </c>
      <c r="J103" s="247">
        <v>356487.14</v>
      </c>
      <c r="K103" s="89" t="s">
        <v>448</v>
      </c>
      <c r="L103" s="88" t="s">
        <v>38</v>
      </c>
      <c r="M103" s="117" t="s">
        <v>32</v>
      </c>
      <c r="N103" s="117" t="s">
        <v>304</v>
      </c>
    </row>
    <row r="104" spans="1:14" ht="35" customHeight="1" x14ac:dyDescent="0.35">
      <c r="A104" s="151">
        <v>17</v>
      </c>
      <c r="B104" s="47" t="s">
        <v>347</v>
      </c>
      <c r="C104" s="161" t="s">
        <v>491</v>
      </c>
      <c r="D104" s="47" t="s">
        <v>463</v>
      </c>
      <c r="E104" s="87" t="s">
        <v>444</v>
      </c>
      <c r="F104" s="162" t="s">
        <v>439</v>
      </c>
      <c r="G104" s="100" t="s">
        <v>493</v>
      </c>
      <c r="H104" s="109" t="s">
        <v>420</v>
      </c>
      <c r="I104" s="47">
        <v>1</v>
      </c>
      <c r="J104" s="247">
        <v>674555.64</v>
      </c>
      <c r="K104" s="89" t="s">
        <v>448</v>
      </c>
      <c r="L104" s="88" t="s">
        <v>38</v>
      </c>
      <c r="M104" s="117" t="s">
        <v>38</v>
      </c>
      <c r="N104" s="117" t="s">
        <v>304</v>
      </c>
    </row>
    <row r="105" spans="1:14" ht="25" customHeight="1" x14ac:dyDescent="0.35">
      <c r="A105" s="326" t="s">
        <v>303</v>
      </c>
      <c r="B105" s="326"/>
      <c r="C105" s="326"/>
      <c r="D105" s="326"/>
      <c r="E105" s="326"/>
      <c r="F105" s="326"/>
      <c r="G105" s="326"/>
      <c r="H105" s="326"/>
      <c r="I105" s="326"/>
      <c r="J105" s="242">
        <f>SUM(J88:J104)</f>
        <v>2968079.66</v>
      </c>
      <c r="K105" s="333"/>
      <c r="L105" s="334"/>
      <c r="M105" s="334"/>
      <c r="N105" s="335"/>
    </row>
    <row r="106" spans="1:14" ht="9.5" customHeight="1" x14ac:dyDescent="0.35">
      <c r="G106" s="83"/>
      <c r="H106" s="83"/>
    </row>
    <row r="107" spans="1:14" ht="45.5" x14ac:dyDescent="0.35">
      <c r="A107" s="325" t="s">
        <v>506</v>
      </c>
      <c r="B107" s="325"/>
      <c r="C107" s="325"/>
      <c r="D107" s="325"/>
      <c r="E107" s="325"/>
      <c r="F107" s="325"/>
      <c r="G107" s="325"/>
      <c r="H107" s="325"/>
      <c r="I107" s="325"/>
      <c r="J107" s="325"/>
      <c r="K107" s="325"/>
      <c r="L107" s="325"/>
      <c r="M107" s="325"/>
      <c r="N107" s="325"/>
    </row>
    <row r="108" spans="1:14" ht="62" x14ac:dyDescent="0.35">
      <c r="A108" s="90" t="s">
        <v>1</v>
      </c>
      <c r="B108" s="90" t="s">
        <v>2</v>
      </c>
      <c r="C108" s="90" t="s">
        <v>3</v>
      </c>
      <c r="D108" s="90" t="s">
        <v>4</v>
      </c>
      <c r="E108" s="90" t="s">
        <v>5</v>
      </c>
      <c r="F108" s="90" t="s">
        <v>6</v>
      </c>
      <c r="G108" s="98" t="s">
        <v>7</v>
      </c>
      <c r="H108" s="90" t="s">
        <v>8</v>
      </c>
      <c r="I108" s="90" t="s">
        <v>9</v>
      </c>
      <c r="J108" s="250" t="s">
        <v>10</v>
      </c>
      <c r="K108" s="90" t="s">
        <v>11</v>
      </c>
      <c r="L108" s="90" t="s">
        <v>12</v>
      </c>
      <c r="M108" s="91" t="s">
        <v>13</v>
      </c>
      <c r="N108" s="92" t="s">
        <v>14</v>
      </c>
    </row>
    <row r="109" spans="1:14" ht="87" customHeight="1" x14ac:dyDescent="0.35">
      <c r="A109" s="86">
        <v>1</v>
      </c>
      <c r="B109" s="207" t="s">
        <v>557</v>
      </c>
      <c r="C109" s="208" t="s">
        <v>359</v>
      </c>
      <c r="D109" s="209" t="s">
        <v>360</v>
      </c>
      <c r="E109" s="211" t="s">
        <v>36</v>
      </c>
      <c r="F109" s="211" t="s">
        <v>591</v>
      </c>
      <c r="G109" s="100" t="s">
        <v>493</v>
      </c>
      <c r="H109" s="47" t="s">
        <v>420</v>
      </c>
      <c r="I109" s="50">
        <v>1</v>
      </c>
      <c r="J109" s="251">
        <v>2980</v>
      </c>
      <c r="K109" s="212">
        <v>45630</v>
      </c>
      <c r="L109" s="50" t="s">
        <v>426</v>
      </c>
      <c r="M109" s="50" t="s">
        <v>425</v>
      </c>
      <c r="N109" s="50" t="s">
        <v>427</v>
      </c>
    </row>
    <row r="110" spans="1:14" ht="87" customHeight="1" x14ac:dyDescent="0.35">
      <c r="A110" s="86">
        <v>2</v>
      </c>
      <c r="B110" s="207" t="s">
        <v>558</v>
      </c>
      <c r="C110" s="213" t="s">
        <v>361</v>
      </c>
      <c r="D110" s="214" t="s">
        <v>362</v>
      </c>
      <c r="E110" s="210" t="s">
        <v>36</v>
      </c>
      <c r="F110" s="211" t="s">
        <v>592</v>
      </c>
      <c r="G110" s="100" t="s">
        <v>493</v>
      </c>
      <c r="H110" s="47" t="s">
        <v>420</v>
      </c>
      <c r="I110" s="50">
        <v>1</v>
      </c>
      <c r="J110" s="251">
        <v>30600</v>
      </c>
      <c r="K110" s="215">
        <v>45637</v>
      </c>
      <c r="L110" s="50" t="s">
        <v>425</v>
      </c>
      <c r="M110" s="50" t="s">
        <v>425</v>
      </c>
      <c r="N110" s="50" t="s">
        <v>509</v>
      </c>
    </row>
    <row r="111" spans="1:14" ht="87" customHeight="1" x14ac:dyDescent="0.35">
      <c r="A111" s="86">
        <v>3</v>
      </c>
      <c r="B111" s="207" t="s">
        <v>559</v>
      </c>
      <c r="C111" s="208" t="s">
        <v>364</v>
      </c>
      <c r="D111" s="209" t="s">
        <v>360</v>
      </c>
      <c r="E111" s="210" t="s">
        <v>36</v>
      </c>
      <c r="F111" s="211" t="s">
        <v>363</v>
      </c>
      <c r="G111" s="100" t="s">
        <v>493</v>
      </c>
      <c r="H111" s="47" t="s">
        <v>420</v>
      </c>
      <c r="I111" s="50">
        <v>1</v>
      </c>
      <c r="J111" s="252">
        <v>1558.8</v>
      </c>
      <c r="K111" s="216">
        <v>45646</v>
      </c>
      <c r="L111" s="50" t="s">
        <v>425</v>
      </c>
      <c r="M111" s="50" t="s">
        <v>425</v>
      </c>
      <c r="N111" s="50" t="s">
        <v>427</v>
      </c>
    </row>
    <row r="112" spans="1:14" ht="87" customHeight="1" x14ac:dyDescent="0.35">
      <c r="A112" s="86">
        <v>4</v>
      </c>
      <c r="B112" s="207" t="s">
        <v>560</v>
      </c>
      <c r="C112" s="208" t="s">
        <v>366</v>
      </c>
      <c r="D112" s="214" t="s">
        <v>367</v>
      </c>
      <c r="E112" s="210" t="s">
        <v>36</v>
      </c>
      <c r="F112" s="217" t="s">
        <v>365</v>
      </c>
      <c r="G112" s="100" t="s">
        <v>493</v>
      </c>
      <c r="H112" s="47" t="s">
        <v>420</v>
      </c>
      <c r="I112" s="50">
        <v>1</v>
      </c>
      <c r="J112" s="251">
        <v>2549.91</v>
      </c>
      <c r="K112" s="216">
        <v>45657</v>
      </c>
      <c r="L112" s="50" t="s">
        <v>425</v>
      </c>
      <c r="M112" s="50" t="s">
        <v>425</v>
      </c>
      <c r="N112" s="50" t="s">
        <v>509</v>
      </c>
    </row>
    <row r="113" spans="1:14" ht="87" customHeight="1" x14ac:dyDescent="0.35">
      <c r="A113" s="86">
        <v>5</v>
      </c>
      <c r="B113" s="207" t="s">
        <v>561</v>
      </c>
      <c r="C113" s="218" t="s">
        <v>369</v>
      </c>
      <c r="D113" s="209" t="s">
        <v>370</v>
      </c>
      <c r="E113" s="210" t="s">
        <v>36</v>
      </c>
      <c r="F113" s="211" t="s">
        <v>368</v>
      </c>
      <c r="G113" s="100" t="s">
        <v>507</v>
      </c>
      <c r="H113" s="47" t="s">
        <v>420</v>
      </c>
      <c r="I113" s="50">
        <v>1</v>
      </c>
      <c r="J113" s="251">
        <v>203450.04</v>
      </c>
      <c r="K113" s="212">
        <v>45667</v>
      </c>
      <c r="L113" s="50" t="s">
        <v>425</v>
      </c>
      <c r="M113" s="50" t="s">
        <v>425</v>
      </c>
      <c r="N113" s="50" t="s">
        <v>509</v>
      </c>
    </row>
    <row r="114" spans="1:14" ht="87" customHeight="1" x14ac:dyDescent="0.35">
      <c r="A114" s="86">
        <v>6</v>
      </c>
      <c r="B114" s="207" t="s">
        <v>562</v>
      </c>
      <c r="C114" s="219" t="s">
        <v>581</v>
      </c>
      <c r="D114" s="209" t="s">
        <v>374</v>
      </c>
      <c r="E114" s="210" t="s">
        <v>36</v>
      </c>
      <c r="F114" s="211" t="s">
        <v>593</v>
      </c>
      <c r="G114" s="100" t="s">
        <v>501</v>
      </c>
      <c r="H114" s="47" t="s">
        <v>420</v>
      </c>
      <c r="I114" s="50">
        <v>1</v>
      </c>
      <c r="J114" s="251">
        <v>9360</v>
      </c>
      <c r="K114" s="220">
        <v>45703</v>
      </c>
      <c r="L114" s="50" t="s">
        <v>425</v>
      </c>
      <c r="M114" s="50" t="s">
        <v>425</v>
      </c>
      <c r="N114" s="50" t="s">
        <v>509</v>
      </c>
    </row>
    <row r="115" spans="1:14" ht="87" customHeight="1" x14ac:dyDescent="0.35">
      <c r="A115" s="86">
        <v>7</v>
      </c>
      <c r="B115" s="221" t="s">
        <v>563</v>
      </c>
      <c r="C115" s="222" t="s">
        <v>582</v>
      </c>
      <c r="D115" s="211" t="s">
        <v>360</v>
      </c>
      <c r="E115" s="210" t="s">
        <v>36</v>
      </c>
      <c r="F115" s="223" t="s">
        <v>594</v>
      </c>
      <c r="G115" s="100" t="s">
        <v>501</v>
      </c>
      <c r="H115" s="47" t="s">
        <v>420</v>
      </c>
      <c r="I115" s="50">
        <v>1</v>
      </c>
      <c r="J115" s="251">
        <v>838.8</v>
      </c>
      <c r="K115" s="224">
        <v>45744</v>
      </c>
      <c r="L115" s="50" t="s">
        <v>425</v>
      </c>
      <c r="M115" s="50" t="s">
        <v>425</v>
      </c>
      <c r="N115" s="50" t="s">
        <v>509</v>
      </c>
    </row>
    <row r="116" spans="1:14" ht="87" customHeight="1" x14ac:dyDescent="0.35">
      <c r="A116" s="86">
        <v>8</v>
      </c>
      <c r="B116" s="221" t="s">
        <v>564</v>
      </c>
      <c r="C116" s="222" t="s">
        <v>583</v>
      </c>
      <c r="D116" s="211" t="s">
        <v>378</v>
      </c>
      <c r="E116" s="210" t="s">
        <v>36</v>
      </c>
      <c r="F116" s="217" t="s">
        <v>595</v>
      </c>
      <c r="G116" s="100" t="s">
        <v>499</v>
      </c>
      <c r="H116" s="47" t="s">
        <v>420</v>
      </c>
      <c r="I116" s="50">
        <v>1</v>
      </c>
      <c r="J116" s="251">
        <v>89034.72</v>
      </c>
      <c r="K116" s="224">
        <v>45751</v>
      </c>
      <c r="L116" s="50" t="s">
        <v>425</v>
      </c>
      <c r="M116" s="50" t="s">
        <v>425</v>
      </c>
      <c r="N116" s="50" t="s">
        <v>509</v>
      </c>
    </row>
    <row r="117" spans="1:14" ht="87" customHeight="1" x14ac:dyDescent="0.35">
      <c r="A117" s="86">
        <v>9</v>
      </c>
      <c r="B117" s="225" t="s">
        <v>565</v>
      </c>
      <c r="C117" s="222" t="s">
        <v>584</v>
      </c>
      <c r="D117" s="211" t="s">
        <v>360</v>
      </c>
      <c r="E117" s="210" t="s">
        <v>36</v>
      </c>
      <c r="F117" s="211" t="s">
        <v>596</v>
      </c>
      <c r="G117" s="100" t="s">
        <v>493</v>
      </c>
      <c r="H117" s="47" t="s">
        <v>420</v>
      </c>
      <c r="I117" s="50">
        <v>1</v>
      </c>
      <c r="J117" s="251">
        <f>25200+10800</f>
        <v>36000</v>
      </c>
      <c r="K117" s="224">
        <v>45765</v>
      </c>
      <c r="L117" s="50" t="s">
        <v>425</v>
      </c>
      <c r="M117" s="50" t="s">
        <v>425</v>
      </c>
      <c r="N117" s="50" t="s">
        <v>509</v>
      </c>
    </row>
    <row r="118" spans="1:14" ht="87" customHeight="1" x14ac:dyDescent="0.35">
      <c r="A118" s="86">
        <v>10</v>
      </c>
      <c r="B118" s="207" t="s">
        <v>566</v>
      </c>
      <c r="C118" s="208" t="s">
        <v>381</v>
      </c>
      <c r="D118" s="209" t="s">
        <v>378</v>
      </c>
      <c r="E118" s="210" t="s">
        <v>36</v>
      </c>
      <c r="F118" s="211" t="s">
        <v>380</v>
      </c>
      <c r="G118" s="100" t="s">
        <v>507</v>
      </c>
      <c r="H118" s="47" t="s">
        <v>420</v>
      </c>
      <c r="I118" s="50">
        <v>1</v>
      </c>
      <c r="J118" s="251">
        <v>27100</v>
      </c>
      <c r="K118" s="226">
        <v>45809</v>
      </c>
      <c r="L118" s="50" t="s">
        <v>425</v>
      </c>
      <c r="M118" s="50" t="s">
        <v>425</v>
      </c>
      <c r="N118" s="50" t="s">
        <v>509</v>
      </c>
    </row>
    <row r="119" spans="1:14" ht="87" customHeight="1" x14ac:dyDescent="0.35">
      <c r="A119" s="86">
        <v>11</v>
      </c>
      <c r="B119" s="227" t="s">
        <v>567</v>
      </c>
      <c r="C119" s="208" t="s">
        <v>383</v>
      </c>
      <c r="D119" s="214" t="s">
        <v>384</v>
      </c>
      <c r="E119" s="210" t="s">
        <v>36</v>
      </c>
      <c r="F119" s="208" t="s">
        <v>382</v>
      </c>
      <c r="G119" s="100" t="s">
        <v>493</v>
      </c>
      <c r="H119" s="47" t="s">
        <v>420</v>
      </c>
      <c r="I119" s="50">
        <v>1</v>
      </c>
      <c r="J119" s="252">
        <v>20000</v>
      </c>
      <c r="K119" s="216">
        <v>45829</v>
      </c>
      <c r="L119" s="50" t="s">
        <v>425</v>
      </c>
      <c r="M119" s="50" t="s">
        <v>425</v>
      </c>
      <c r="N119" s="50" t="s">
        <v>509</v>
      </c>
    </row>
    <row r="120" spans="1:14" ht="87" customHeight="1" x14ac:dyDescent="0.35">
      <c r="A120" s="86">
        <v>12</v>
      </c>
      <c r="B120" s="221" t="s">
        <v>568</v>
      </c>
      <c r="C120" s="218" t="s">
        <v>386</v>
      </c>
      <c r="D120" s="214" t="s">
        <v>387</v>
      </c>
      <c r="E120" s="210" t="s">
        <v>36</v>
      </c>
      <c r="F120" s="217" t="s">
        <v>385</v>
      </c>
      <c r="G120" s="100" t="s">
        <v>493</v>
      </c>
      <c r="H120" s="47" t="s">
        <v>420</v>
      </c>
      <c r="I120" s="50">
        <v>1</v>
      </c>
      <c r="J120" s="251">
        <v>15800</v>
      </c>
      <c r="K120" s="212">
        <v>45834</v>
      </c>
      <c r="L120" s="50" t="s">
        <v>425</v>
      </c>
      <c r="M120" s="50" t="s">
        <v>425</v>
      </c>
      <c r="N120" s="50" t="s">
        <v>509</v>
      </c>
    </row>
    <row r="121" spans="1:14" ht="87" customHeight="1" x14ac:dyDescent="0.35">
      <c r="A121" s="86">
        <v>13</v>
      </c>
      <c r="B121" s="221" t="s">
        <v>388</v>
      </c>
      <c r="C121" s="218" t="s">
        <v>390</v>
      </c>
      <c r="D121" s="209" t="s">
        <v>370</v>
      </c>
      <c r="E121" s="210" t="s">
        <v>36</v>
      </c>
      <c r="F121" s="217" t="s">
        <v>389</v>
      </c>
      <c r="G121" s="100" t="s">
        <v>508</v>
      </c>
      <c r="H121" s="47" t="s">
        <v>420</v>
      </c>
      <c r="I121" s="50">
        <v>1</v>
      </c>
      <c r="J121" s="251">
        <v>1479</v>
      </c>
      <c r="K121" s="216">
        <v>45840</v>
      </c>
      <c r="L121" s="50" t="s">
        <v>425</v>
      </c>
      <c r="M121" s="50" t="s">
        <v>425</v>
      </c>
      <c r="N121" s="50" t="s">
        <v>509</v>
      </c>
    </row>
    <row r="122" spans="1:14" ht="87" customHeight="1" x14ac:dyDescent="0.35">
      <c r="A122" s="86">
        <v>14</v>
      </c>
      <c r="B122" s="225" t="s">
        <v>569</v>
      </c>
      <c r="C122" s="222" t="s">
        <v>392</v>
      </c>
      <c r="D122" s="209" t="s">
        <v>387</v>
      </c>
      <c r="E122" s="210" t="s">
        <v>36</v>
      </c>
      <c r="F122" s="211" t="s">
        <v>391</v>
      </c>
      <c r="G122" s="100" t="s">
        <v>508</v>
      </c>
      <c r="H122" s="47" t="s">
        <v>420</v>
      </c>
      <c r="I122" s="50">
        <v>1</v>
      </c>
      <c r="J122" s="251">
        <v>745000</v>
      </c>
      <c r="K122" s="224">
        <v>45841</v>
      </c>
      <c r="L122" s="50" t="s">
        <v>425</v>
      </c>
      <c r="M122" s="50" t="s">
        <v>425</v>
      </c>
      <c r="N122" s="50" t="s">
        <v>509</v>
      </c>
    </row>
    <row r="123" spans="1:14" ht="87" customHeight="1" x14ac:dyDescent="0.35">
      <c r="A123" s="86">
        <v>15</v>
      </c>
      <c r="B123" s="207" t="s">
        <v>393</v>
      </c>
      <c r="C123" s="208" t="s">
        <v>395</v>
      </c>
      <c r="D123" s="209" t="s">
        <v>370</v>
      </c>
      <c r="E123" s="210" t="s">
        <v>36</v>
      </c>
      <c r="F123" s="228" t="s">
        <v>394</v>
      </c>
      <c r="G123" s="100" t="s">
        <v>508</v>
      </c>
      <c r="H123" s="47" t="s">
        <v>420</v>
      </c>
      <c r="I123" s="50">
        <v>1</v>
      </c>
      <c r="J123" s="253">
        <v>392700.7</v>
      </c>
      <c r="K123" s="229">
        <v>45856</v>
      </c>
      <c r="L123" s="50" t="s">
        <v>425</v>
      </c>
      <c r="M123" s="50" t="s">
        <v>425</v>
      </c>
      <c r="N123" s="50" t="s">
        <v>509</v>
      </c>
    </row>
    <row r="124" spans="1:14" ht="87" customHeight="1" x14ac:dyDescent="0.35">
      <c r="A124" s="86">
        <v>16</v>
      </c>
      <c r="B124" s="227" t="s">
        <v>570</v>
      </c>
      <c r="C124" s="208" t="s">
        <v>397</v>
      </c>
      <c r="D124" s="211" t="s">
        <v>252</v>
      </c>
      <c r="E124" s="210" t="s">
        <v>36</v>
      </c>
      <c r="F124" s="208" t="s">
        <v>396</v>
      </c>
      <c r="G124" s="100" t="s">
        <v>493</v>
      </c>
      <c r="H124" s="47" t="s">
        <v>420</v>
      </c>
      <c r="I124" s="50">
        <v>1</v>
      </c>
      <c r="J124" s="276">
        <v>5987.28</v>
      </c>
      <c r="K124" s="216">
        <v>45867</v>
      </c>
      <c r="L124" s="50" t="s">
        <v>425</v>
      </c>
      <c r="M124" s="50" t="s">
        <v>425</v>
      </c>
      <c r="N124" s="50" t="s">
        <v>509</v>
      </c>
    </row>
    <row r="125" spans="1:14" ht="87" customHeight="1" x14ac:dyDescent="0.35">
      <c r="A125" s="86">
        <v>17</v>
      </c>
      <c r="B125" s="207" t="s">
        <v>571</v>
      </c>
      <c r="C125" s="230" t="s">
        <v>399</v>
      </c>
      <c r="D125" s="211" t="s">
        <v>374</v>
      </c>
      <c r="E125" s="210" t="s">
        <v>36</v>
      </c>
      <c r="F125" s="211" t="s">
        <v>398</v>
      </c>
      <c r="G125" s="100" t="s">
        <v>493</v>
      </c>
      <c r="H125" s="47" t="s">
        <v>420</v>
      </c>
      <c r="I125" s="50">
        <v>1</v>
      </c>
      <c r="J125" s="251">
        <v>19200</v>
      </c>
      <c r="K125" s="231">
        <v>45872</v>
      </c>
      <c r="L125" s="50" t="s">
        <v>425</v>
      </c>
      <c r="M125" s="50" t="s">
        <v>425</v>
      </c>
      <c r="N125" s="50" t="s">
        <v>509</v>
      </c>
    </row>
    <row r="126" spans="1:14" ht="87" customHeight="1" x14ac:dyDescent="0.35">
      <c r="A126" s="86">
        <v>18</v>
      </c>
      <c r="B126" s="207" t="s">
        <v>572</v>
      </c>
      <c r="C126" s="208" t="s">
        <v>585</v>
      </c>
      <c r="D126" s="211" t="s">
        <v>400</v>
      </c>
      <c r="E126" s="210" t="s">
        <v>36</v>
      </c>
      <c r="F126" s="211" t="s">
        <v>597</v>
      </c>
      <c r="G126" s="100" t="s">
        <v>493</v>
      </c>
      <c r="H126" s="47" t="s">
        <v>420</v>
      </c>
      <c r="I126" s="50">
        <v>1</v>
      </c>
      <c r="J126" s="251">
        <v>16200</v>
      </c>
      <c r="K126" s="226">
        <v>45872</v>
      </c>
      <c r="L126" s="50" t="s">
        <v>425</v>
      </c>
      <c r="M126" s="50" t="s">
        <v>425</v>
      </c>
      <c r="N126" s="50" t="s">
        <v>509</v>
      </c>
    </row>
    <row r="127" spans="1:14" ht="87" customHeight="1" x14ac:dyDescent="0.35">
      <c r="A127" s="86">
        <v>19</v>
      </c>
      <c r="B127" s="221" t="s">
        <v>261</v>
      </c>
      <c r="C127" s="218" t="s">
        <v>403</v>
      </c>
      <c r="D127" s="211" t="s">
        <v>252</v>
      </c>
      <c r="E127" s="210" t="s">
        <v>36</v>
      </c>
      <c r="F127" s="217" t="s">
        <v>402</v>
      </c>
      <c r="G127" s="100" t="s">
        <v>493</v>
      </c>
      <c r="H127" s="47" t="s">
        <v>420</v>
      </c>
      <c r="I127" s="50">
        <v>1</v>
      </c>
      <c r="J127" s="254">
        <v>28736.12</v>
      </c>
      <c r="K127" s="216">
        <v>45887</v>
      </c>
      <c r="L127" s="50" t="s">
        <v>425</v>
      </c>
      <c r="M127" s="50" t="s">
        <v>425</v>
      </c>
      <c r="N127" s="50" t="s">
        <v>509</v>
      </c>
    </row>
    <row r="128" spans="1:14" ht="87" customHeight="1" x14ac:dyDescent="0.35">
      <c r="A128" s="86">
        <v>20</v>
      </c>
      <c r="B128" s="221" t="s">
        <v>573</v>
      </c>
      <c r="C128" s="218" t="s">
        <v>405</v>
      </c>
      <c r="D128" s="211" t="s">
        <v>400</v>
      </c>
      <c r="E128" s="210" t="s">
        <v>36</v>
      </c>
      <c r="F128" s="223" t="s">
        <v>404</v>
      </c>
      <c r="G128" s="100" t="s">
        <v>493</v>
      </c>
      <c r="H128" s="47" t="s">
        <v>420</v>
      </c>
      <c r="I128" s="50">
        <v>1</v>
      </c>
      <c r="J128" s="251">
        <v>25200</v>
      </c>
      <c r="K128" s="212">
        <v>45902</v>
      </c>
      <c r="L128" s="50" t="s">
        <v>425</v>
      </c>
      <c r="M128" s="50" t="s">
        <v>425</v>
      </c>
      <c r="N128" s="50" t="s">
        <v>509</v>
      </c>
    </row>
    <row r="129" spans="1:14" ht="87" customHeight="1" x14ac:dyDescent="0.35">
      <c r="A129" s="86">
        <v>21</v>
      </c>
      <c r="B129" s="207" t="s">
        <v>574</v>
      </c>
      <c r="C129" s="208" t="s">
        <v>586</v>
      </c>
      <c r="D129" s="208" t="s">
        <v>590</v>
      </c>
      <c r="E129" s="210" t="s">
        <v>36</v>
      </c>
      <c r="F129" s="211" t="s">
        <v>598</v>
      </c>
      <c r="G129" s="100" t="s">
        <v>493</v>
      </c>
      <c r="H129" s="47" t="s">
        <v>420</v>
      </c>
      <c r="I129" s="50">
        <v>1</v>
      </c>
      <c r="J129" s="251">
        <v>24000</v>
      </c>
      <c r="K129" s="212">
        <v>45919</v>
      </c>
      <c r="L129" s="50" t="s">
        <v>425</v>
      </c>
      <c r="M129" s="50" t="s">
        <v>425</v>
      </c>
      <c r="N129" s="50" t="s">
        <v>509</v>
      </c>
    </row>
    <row r="130" spans="1:14" ht="87" customHeight="1" x14ac:dyDescent="0.35">
      <c r="A130" s="86">
        <v>22</v>
      </c>
      <c r="B130" s="207" t="s">
        <v>316</v>
      </c>
      <c r="C130" s="208" t="s">
        <v>587</v>
      </c>
      <c r="D130" s="211" t="s">
        <v>307</v>
      </c>
      <c r="E130" s="210" t="s">
        <v>36</v>
      </c>
      <c r="F130" s="217" t="s">
        <v>599</v>
      </c>
      <c r="G130" s="100" t="s">
        <v>510</v>
      </c>
      <c r="H130" s="47" t="s">
        <v>420</v>
      </c>
      <c r="I130" s="50">
        <v>1</v>
      </c>
      <c r="J130" s="251">
        <v>1500</v>
      </c>
      <c r="K130" s="216">
        <v>45930</v>
      </c>
      <c r="L130" s="50" t="s">
        <v>425</v>
      </c>
      <c r="M130" s="50" t="s">
        <v>425</v>
      </c>
      <c r="N130" s="50" t="s">
        <v>509</v>
      </c>
    </row>
    <row r="131" spans="1:14" ht="87" customHeight="1" x14ac:dyDescent="0.35">
      <c r="A131" s="86">
        <v>23</v>
      </c>
      <c r="B131" s="207" t="s">
        <v>407</v>
      </c>
      <c r="C131" s="208" t="s">
        <v>409</v>
      </c>
      <c r="D131" s="209" t="s">
        <v>410</v>
      </c>
      <c r="E131" s="210" t="s">
        <v>36</v>
      </c>
      <c r="F131" s="211" t="s">
        <v>408</v>
      </c>
      <c r="G131" s="100" t="s">
        <v>493</v>
      </c>
      <c r="H131" s="47" t="s">
        <v>420</v>
      </c>
      <c r="I131" s="50">
        <v>1</v>
      </c>
      <c r="J131" s="251">
        <v>15192</v>
      </c>
      <c r="K131" s="216">
        <v>45947</v>
      </c>
      <c r="L131" s="50" t="s">
        <v>425</v>
      </c>
      <c r="M131" s="50" t="s">
        <v>425</v>
      </c>
      <c r="N131" s="50" t="s">
        <v>509</v>
      </c>
    </row>
    <row r="132" spans="1:14" ht="87" customHeight="1" x14ac:dyDescent="0.35">
      <c r="A132" s="86">
        <v>24</v>
      </c>
      <c r="B132" s="207" t="s">
        <v>575</v>
      </c>
      <c r="C132" s="208" t="s">
        <v>412</v>
      </c>
      <c r="D132" s="209" t="s">
        <v>307</v>
      </c>
      <c r="E132" s="210" t="s">
        <v>36</v>
      </c>
      <c r="F132" s="211" t="s">
        <v>411</v>
      </c>
      <c r="G132" s="100" t="s">
        <v>493</v>
      </c>
      <c r="H132" s="47" t="s">
        <v>420</v>
      </c>
      <c r="I132" s="50">
        <v>1</v>
      </c>
      <c r="J132" s="251">
        <v>2750</v>
      </c>
      <c r="K132" s="216">
        <v>45948</v>
      </c>
      <c r="L132" s="50" t="s">
        <v>425</v>
      </c>
      <c r="M132" s="50" t="s">
        <v>425</v>
      </c>
      <c r="N132" s="50" t="s">
        <v>509</v>
      </c>
    </row>
    <row r="133" spans="1:14" ht="87" customHeight="1" x14ac:dyDescent="0.35">
      <c r="A133" s="86">
        <v>25</v>
      </c>
      <c r="B133" s="207" t="s">
        <v>576</v>
      </c>
      <c r="C133" s="208" t="s">
        <v>588</v>
      </c>
      <c r="D133" s="209" t="s">
        <v>360</v>
      </c>
      <c r="E133" s="210" t="s">
        <v>36</v>
      </c>
      <c r="F133" s="232" t="s">
        <v>600</v>
      </c>
      <c r="G133" s="100" t="s">
        <v>493</v>
      </c>
      <c r="H133" s="47" t="s">
        <v>420</v>
      </c>
      <c r="I133" s="50">
        <v>1</v>
      </c>
      <c r="J133" s="251">
        <v>1538.8</v>
      </c>
      <c r="K133" s="212">
        <v>45949</v>
      </c>
      <c r="L133" s="50" t="s">
        <v>425</v>
      </c>
      <c r="M133" s="50" t="s">
        <v>425</v>
      </c>
      <c r="N133" s="50" t="s">
        <v>509</v>
      </c>
    </row>
    <row r="134" spans="1:14" ht="87" customHeight="1" x14ac:dyDescent="0.35">
      <c r="A134" s="86">
        <v>26</v>
      </c>
      <c r="B134" s="207" t="s">
        <v>577</v>
      </c>
      <c r="C134" s="208" t="s">
        <v>415</v>
      </c>
      <c r="D134" s="209" t="s">
        <v>416</v>
      </c>
      <c r="E134" s="210" t="s">
        <v>36</v>
      </c>
      <c r="F134" s="211" t="s">
        <v>414</v>
      </c>
      <c r="G134" s="100" t="s">
        <v>493</v>
      </c>
      <c r="H134" s="47" t="s">
        <v>420</v>
      </c>
      <c r="I134" s="50">
        <v>1</v>
      </c>
      <c r="J134" s="251">
        <v>1836</v>
      </c>
      <c r="K134" s="212">
        <v>45985</v>
      </c>
      <c r="L134" s="50" t="s">
        <v>425</v>
      </c>
      <c r="M134" s="50" t="s">
        <v>425</v>
      </c>
      <c r="N134" s="50" t="s">
        <v>509</v>
      </c>
    </row>
    <row r="135" spans="1:14" ht="87" customHeight="1" x14ac:dyDescent="0.35">
      <c r="A135" s="86">
        <v>27</v>
      </c>
      <c r="B135" s="207" t="s">
        <v>578</v>
      </c>
      <c r="C135" s="208" t="s">
        <v>418</v>
      </c>
      <c r="D135" s="209" t="s">
        <v>360</v>
      </c>
      <c r="E135" s="210" t="s">
        <v>36</v>
      </c>
      <c r="F135" s="232" t="s">
        <v>417</v>
      </c>
      <c r="G135" s="100" t="s">
        <v>493</v>
      </c>
      <c r="H135" s="47" t="s">
        <v>420</v>
      </c>
      <c r="I135" s="50">
        <v>1</v>
      </c>
      <c r="J135" s="251">
        <f>(1150*12)+(150*12)</f>
        <v>15600</v>
      </c>
      <c r="K135" s="212">
        <v>46204</v>
      </c>
      <c r="L135" s="50" t="s">
        <v>425</v>
      </c>
      <c r="M135" s="50" t="s">
        <v>425</v>
      </c>
      <c r="N135" s="50" t="s">
        <v>509</v>
      </c>
    </row>
    <row r="136" spans="1:14" ht="87" customHeight="1" x14ac:dyDescent="0.35">
      <c r="A136" s="86">
        <v>28</v>
      </c>
      <c r="B136" s="207" t="s">
        <v>579</v>
      </c>
      <c r="C136" s="208" t="s">
        <v>589</v>
      </c>
      <c r="D136" s="211" t="s">
        <v>378</v>
      </c>
      <c r="E136" s="210" t="s">
        <v>36</v>
      </c>
      <c r="F136" s="208" t="s">
        <v>420</v>
      </c>
      <c r="G136" s="100" t="s">
        <v>493</v>
      </c>
      <c r="H136" s="47" t="s">
        <v>420</v>
      </c>
      <c r="I136" s="50">
        <v>1</v>
      </c>
      <c r="J136" s="251">
        <v>0</v>
      </c>
      <c r="K136" s="212">
        <v>47129</v>
      </c>
      <c r="L136" s="50" t="s">
        <v>425</v>
      </c>
      <c r="M136" s="50" t="s">
        <v>425</v>
      </c>
      <c r="N136" s="50" t="s">
        <v>509</v>
      </c>
    </row>
    <row r="137" spans="1:14" ht="87" customHeight="1" x14ac:dyDescent="0.35">
      <c r="A137" s="86">
        <v>29</v>
      </c>
      <c r="B137" s="207" t="s">
        <v>580</v>
      </c>
      <c r="C137" s="208" t="s">
        <v>422</v>
      </c>
      <c r="D137" s="209" t="s">
        <v>370</v>
      </c>
      <c r="E137" s="210" t="s">
        <v>36</v>
      </c>
      <c r="F137" s="232" t="s">
        <v>421</v>
      </c>
      <c r="G137" s="167" t="s">
        <v>507</v>
      </c>
      <c r="H137" s="133" t="s">
        <v>420</v>
      </c>
      <c r="I137" s="111">
        <v>1</v>
      </c>
      <c r="J137" s="251">
        <v>0</v>
      </c>
      <c r="K137" s="233" t="s">
        <v>423</v>
      </c>
      <c r="L137" s="111" t="s">
        <v>425</v>
      </c>
      <c r="M137" s="111" t="s">
        <v>425</v>
      </c>
      <c r="N137" s="111" t="s">
        <v>509</v>
      </c>
    </row>
    <row r="138" spans="1:14" ht="87" customHeight="1" x14ac:dyDescent="0.35">
      <c r="A138" s="86">
        <v>30</v>
      </c>
      <c r="B138" s="207"/>
      <c r="C138" s="208" t="s">
        <v>617</v>
      </c>
      <c r="D138" s="209" t="s">
        <v>378</v>
      </c>
      <c r="E138" s="210" t="s">
        <v>36</v>
      </c>
      <c r="F138" s="232" t="s">
        <v>618</v>
      </c>
      <c r="G138" s="100" t="s">
        <v>493</v>
      </c>
      <c r="H138" s="133"/>
      <c r="I138" s="111"/>
      <c r="J138" s="251">
        <v>463000</v>
      </c>
      <c r="K138" s="111" t="s">
        <v>619</v>
      </c>
      <c r="L138" s="111" t="s">
        <v>425</v>
      </c>
      <c r="M138" s="111" t="s">
        <v>425</v>
      </c>
      <c r="N138" s="111" t="s">
        <v>509</v>
      </c>
    </row>
    <row r="139" spans="1:14" ht="87" customHeight="1" x14ac:dyDescent="0.35">
      <c r="A139" s="86">
        <v>31</v>
      </c>
      <c r="B139" s="207"/>
      <c r="C139" s="208" t="s">
        <v>609</v>
      </c>
      <c r="D139" s="211" t="s">
        <v>610</v>
      </c>
      <c r="E139" s="210" t="s">
        <v>611</v>
      </c>
      <c r="F139" s="208"/>
      <c r="G139" s="100" t="s">
        <v>493</v>
      </c>
      <c r="H139" s="133" t="s">
        <v>420</v>
      </c>
      <c r="I139" s="111">
        <v>1</v>
      </c>
      <c r="J139" s="251">
        <v>96000</v>
      </c>
      <c r="K139" s="111" t="s">
        <v>612</v>
      </c>
      <c r="L139" s="111" t="s">
        <v>425</v>
      </c>
      <c r="M139" s="111" t="s">
        <v>425</v>
      </c>
      <c r="N139" s="111" t="s">
        <v>509</v>
      </c>
    </row>
    <row r="140" spans="1:14" ht="87" customHeight="1" x14ac:dyDescent="0.35">
      <c r="A140" s="86">
        <v>32</v>
      </c>
      <c r="B140" s="207"/>
      <c r="C140" s="208" t="s">
        <v>606</v>
      </c>
      <c r="D140" s="211"/>
      <c r="E140" s="210" t="s">
        <v>614</v>
      </c>
      <c r="F140" s="208" t="s">
        <v>615</v>
      </c>
      <c r="G140" s="277" t="s">
        <v>613</v>
      </c>
      <c r="H140" s="133" t="s">
        <v>420</v>
      </c>
      <c r="I140" s="111">
        <v>1</v>
      </c>
      <c r="J140" s="275">
        <v>2500000</v>
      </c>
      <c r="K140" s="111" t="s">
        <v>420</v>
      </c>
      <c r="L140" s="111" t="s">
        <v>420</v>
      </c>
      <c r="M140" s="111" t="s">
        <v>425</v>
      </c>
      <c r="N140" s="300" t="s">
        <v>427</v>
      </c>
    </row>
    <row r="141" spans="1:14" ht="39" customHeight="1" x14ac:dyDescent="0.5">
      <c r="A141" s="321" t="s">
        <v>303</v>
      </c>
      <c r="B141" s="321"/>
      <c r="C141" s="321"/>
      <c r="D141" s="321"/>
      <c r="E141" s="321"/>
      <c r="F141" s="321"/>
      <c r="G141" s="321"/>
      <c r="H141" s="321"/>
      <c r="I141" s="321"/>
      <c r="J141" s="292">
        <f>SUM(J109:J139)</f>
        <v>2295192.17</v>
      </c>
      <c r="K141" s="322"/>
      <c r="L141" s="323"/>
      <c r="M141" s="323"/>
      <c r="N141" s="324"/>
    </row>
    <row r="142" spans="1:14" ht="15.5" x14ac:dyDescent="0.35">
      <c r="G142" s="83"/>
      <c r="H142" s="83"/>
    </row>
    <row r="143" spans="1:14" ht="16" thickBot="1" x14ac:dyDescent="0.4">
      <c r="G143" s="83"/>
      <c r="H143" s="83"/>
    </row>
    <row r="144" spans="1:14" s="273" customFormat="1" ht="60" customHeight="1" thickBot="1" x14ac:dyDescent="0.65">
      <c r="A144" s="301"/>
      <c r="B144" s="302"/>
      <c r="C144" s="302"/>
      <c r="D144" s="302"/>
      <c r="E144" s="302"/>
      <c r="F144" s="305" t="s">
        <v>622</v>
      </c>
      <c r="G144" s="306"/>
      <c r="H144" s="306"/>
      <c r="I144" s="307"/>
      <c r="J144" s="284">
        <f>J141+J140+J105+J85+J62+J58+J53+J41+J32+J13</f>
        <v>19337167.381299999</v>
      </c>
      <c r="K144" s="272"/>
      <c r="L144" s="272"/>
      <c r="M144" s="272"/>
      <c r="N144" s="272"/>
    </row>
    <row r="145" spans="1:14" s="273" customFormat="1" ht="60" customHeight="1" thickBot="1" x14ac:dyDescent="0.65">
      <c r="A145" s="301"/>
      <c r="B145" s="303"/>
      <c r="C145" s="303"/>
      <c r="D145" s="303"/>
      <c r="E145" s="303"/>
      <c r="F145" s="308" t="s">
        <v>621</v>
      </c>
      <c r="G145" s="309"/>
      <c r="H145" s="309"/>
      <c r="I145" s="310"/>
      <c r="J145" s="285">
        <f>J141+J85+J58+J41+J13</f>
        <v>6637999.2599999998</v>
      </c>
      <c r="K145" s="272"/>
      <c r="L145" s="272"/>
      <c r="M145" s="272"/>
      <c r="N145" s="272"/>
    </row>
    <row r="146" spans="1:14" s="273" customFormat="1" ht="60" customHeight="1" thickBot="1" x14ac:dyDescent="0.6">
      <c r="B146" s="304"/>
      <c r="C146" s="304"/>
      <c r="D146" s="304"/>
      <c r="E146" s="304"/>
      <c r="F146" s="311" t="s">
        <v>620</v>
      </c>
      <c r="G146" s="312"/>
      <c r="H146" s="312"/>
      <c r="I146" s="313"/>
      <c r="J146" s="286">
        <f>J105+J62+J53+J32+J140</f>
        <v>12699168.121299999</v>
      </c>
      <c r="K146" s="280"/>
      <c r="L146" s="272"/>
      <c r="M146" s="272"/>
      <c r="N146" s="272"/>
    </row>
    <row r="147" spans="1:14" ht="25" customHeight="1" x14ac:dyDescent="0.35">
      <c r="A147" s="320"/>
      <c r="B147" s="320"/>
      <c r="C147" s="320"/>
      <c r="D147" s="320"/>
      <c r="E147" s="320"/>
      <c r="F147" s="320"/>
      <c r="G147" s="320"/>
      <c r="H147" s="320"/>
      <c r="I147" s="320"/>
    </row>
    <row r="148" spans="1:14" ht="45.5" customHeight="1" thickBot="1" x14ac:dyDescent="0.7">
      <c r="A148" s="293"/>
      <c r="B148" s="293"/>
      <c r="C148" s="314" t="s">
        <v>616</v>
      </c>
      <c r="D148" s="314"/>
      <c r="E148" s="314"/>
      <c r="F148" s="314"/>
      <c r="G148" s="314"/>
      <c r="H148" s="293"/>
      <c r="I148" s="293"/>
    </row>
    <row r="149" spans="1:14" ht="45.5" thickBot="1" x14ac:dyDescent="0.55000000000000004">
      <c r="C149" s="315" t="s">
        <v>601</v>
      </c>
      <c r="D149" s="287">
        <v>10</v>
      </c>
      <c r="E149" s="279" t="s">
        <v>623</v>
      </c>
      <c r="F149" s="274">
        <f>J13</f>
        <v>489087.57999999996</v>
      </c>
      <c r="G149" s="287" t="s">
        <v>303</v>
      </c>
      <c r="H149" s="83"/>
    </row>
    <row r="150" spans="1:14" ht="55" customHeight="1" thickBot="1" x14ac:dyDescent="0.55000000000000004">
      <c r="C150" s="315"/>
      <c r="D150" s="281">
        <v>17</v>
      </c>
      <c r="E150" s="282" t="s">
        <v>624</v>
      </c>
      <c r="F150" s="278">
        <f>J32</f>
        <v>578036.53000000014</v>
      </c>
      <c r="G150" s="283">
        <f>F149+F150</f>
        <v>1067124.1100000001</v>
      </c>
      <c r="H150" s="83"/>
    </row>
    <row r="151" spans="1:14" ht="25.5" customHeight="1" x14ac:dyDescent="0.55000000000000004">
      <c r="C151" s="294"/>
      <c r="D151" s="295"/>
      <c r="E151" s="294"/>
      <c r="F151" s="295"/>
      <c r="G151" s="296"/>
      <c r="H151" s="83"/>
    </row>
    <row r="152" spans="1:14" ht="25.5" customHeight="1" thickBot="1" x14ac:dyDescent="0.6">
      <c r="C152" s="294"/>
      <c r="D152" s="295"/>
      <c r="E152" s="294"/>
      <c r="F152" s="295"/>
      <c r="G152" s="296"/>
      <c r="H152" s="83"/>
    </row>
    <row r="153" spans="1:14" ht="55" customHeight="1" thickBot="1" x14ac:dyDescent="0.55000000000000004">
      <c r="C153" s="315" t="s">
        <v>602</v>
      </c>
      <c r="D153" s="287">
        <v>6</v>
      </c>
      <c r="E153" s="279" t="s">
        <v>623</v>
      </c>
      <c r="F153" s="274">
        <f>J41</f>
        <v>229645.73</v>
      </c>
      <c r="G153" s="287" t="s">
        <v>303</v>
      </c>
      <c r="H153" s="83"/>
    </row>
    <row r="154" spans="1:14" ht="55" customHeight="1" thickBot="1" x14ac:dyDescent="0.55000000000000004">
      <c r="C154" s="315"/>
      <c r="D154" s="281">
        <v>10</v>
      </c>
      <c r="E154" s="282" t="s">
        <v>624</v>
      </c>
      <c r="F154" s="278">
        <f>J53</f>
        <v>6623051.9313000003</v>
      </c>
      <c r="G154" s="283">
        <f>F153+F154</f>
        <v>6852697.6613000007</v>
      </c>
      <c r="H154" s="83"/>
    </row>
    <row r="155" spans="1:14" ht="25.5" customHeight="1" x14ac:dyDescent="0.55000000000000004">
      <c r="C155" s="294"/>
      <c r="D155" s="295"/>
      <c r="E155" s="294"/>
      <c r="F155" s="295"/>
      <c r="G155" s="296"/>
      <c r="H155" s="83"/>
    </row>
    <row r="156" spans="1:14" ht="25.5" customHeight="1" thickBot="1" x14ac:dyDescent="0.6">
      <c r="C156" s="294"/>
      <c r="D156" s="295"/>
      <c r="E156" s="294"/>
      <c r="F156" s="295"/>
      <c r="G156" s="296"/>
      <c r="H156" s="83"/>
    </row>
    <row r="157" spans="1:14" ht="55" customHeight="1" thickBot="1" x14ac:dyDescent="0.55000000000000004">
      <c r="C157" s="315" t="s">
        <v>603</v>
      </c>
      <c r="D157" s="287">
        <v>2</v>
      </c>
      <c r="E157" s="279" t="s">
        <v>623</v>
      </c>
      <c r="F157" s="274">
        <f>J58</f>
        <v>57972.15</v>
      </c>
      <c r="G157" s="287" t="s">
        <v>303</v>
      </c>
      <c r="H157" s="83"/>
    </row>
    <row r="158" spans="1:14" ht="55" customHeight="1" thickBot="1" x14ac:dyDescent="0.55000000000000004">
      <c r="C158" s="315"/>
      <c r="D158" s="281">
        <v>1</v>
      </c>
      <c r="E158" s="282" t="s">
        <v>624</v>
      </c>
      <c r="F158" s="278">
        <f>J62</f>
        <v>30000</v>
      </c>
      <c r="G158" s="283">
        <f>F157+F158</f>
        <v>87972.15</v>
      </c>
      <c r="H158" s="83"/>
    </row>
    <row r="159" spans="1:14" ht="25.5" customHeight="1" x14ac:dyDescent="0.55000000000000004">
      <c r="C159" s="294"/>
      <c r="D159" s="295"/>
      <c r="E159" s="294"/>
      <c r="F159" s="295"/>
      <c r="G159" s="296"/>
      <c r="H159" s="83"/>
    </row>
    <row r="160" spans="1:14" ht="25.5" customHeight="1" thickBot="1" x14ac:dyDescent="0.6">
      <c r="C160" s="294"/>
      <c r="D160" s="295"/>
      <c r="E160" s="294"/>
      <c r="F160" s="295"/>
      <c r="G160" s="296"/>
      <c r="H160" s="83"/>
    </row>
    <row r="161" spans="3:8" ht="55" customHeight="1" thickBot="1" x14ac:dyDescent="0.55000000000000004">
      <c r="C161" s="315" t="s">
        <v>604</v>
      </c>
      <c r="D161" s="287">
        <v>20</v>
      </c>
      <c r="E161" s="279" t="s">
        <v>623</v>
      </c>
      <c r="F161" s="274">
        <f>J85</f>
        <v>3566101.6299999994</v>
      </c>
      <c r="G161" s="287" t="s">
        <v>303</v>
      </c>
      <c r="H161" s="83"/>
    </row>
    <row r="162" spans="3:8" ht="55" customHeight="1" thickBot="1" x14ac:dyDescent="0.55000000000000004">
      <c r="C162" s="315"/>
      <c r="D162" s="281">
        <v>17</v>
      </c>
      <c r="E162" s="282" t="s">
        <v>624</v>
      </c>
      <c r="F162" s="278">
        <f>J105</f>
        <v>2968079.66</v>
      </c>
      <c r="G162" s="283">
        <f>F161+F162</f>
        <v>6534181.2899999991</v>
      </c>
      <c r="H162" s="83"/>
    </row>
    <row r="163" spans="3:8" ht="25.5" customHeight="1" x14ac:dyDescent="0.35">
      <c r="C163" s="294"/>
      <c r="D163" s="294"/>
      <c r="E163" s="294"/>
      <c r="F163" s="294"/>
      <c r="G163" s="297"/>
      <c r="H163" s="83"/>
    </row>
    <row r="164" spans="3:8" ht="25.5" customHeight="1" thickBot="1" x14ac:dyDescent="0.4">
      <c r="C164" s="294"/>
      <c r="D164" s="294"/>
      <c r="E164" s="294"/>
      <c r="F164" s="294"/>
      <c r="G164" s="297"/>
      <c r="H164" s="83"/>
    </row>
    <row r="165" spans="3:8" ht="55" customHeight="1" thickBot="1" x14ac:dyDescent="0.55000000000000004">
      <c r="C165" s="316" t="s">
        <v>605</v>
      </c>
      <c r="D165" s="287">
        <v>32</v>
      </c>
      <c r="E165" s="279" t="s">
        <v>623</v>
      </c>
      <c r="F165" s="274">
        <f>J141</f>
        <v>2295192.17</v>
      </c>
      <c r="G165" s="287" t="s">
        <v>303</v>
      </c>
      <c r="H165" s="83"/>
    </row>
    <row r="166" spans="3:8" ht="55" customHeight="1" thickBot="1" x14ac:dyDescent="0.55000000000000004">
      <c r="C166" s="317"/>
      <c r="D166" s="281">
        <v>1</v>
      </c>
      <c r="E166" s="282" t="s">
        <v>624</v>
      </c>
      <c r="F166" s="278">
        <f>J140</f>
        <v>2500000</v>
      </c>
      <c r="G166" s="283">
        <f>F165+F166</f>
        <v>4795192.17</v>
      </c>
      <c r="H166" s="83"/>
    </row>
    <row r="167" spans="3:8" ht="24.5" customHeight="1" thickBot="1" x14ac:dyDescent="0.4">
      <c r="C167" s="294"/>
      <c r="D167" s="294"/>
      <c r="E167" s="294"/>
      <c r="F167" s="294"/>
      <c r="G167" s="297"/>
      <c r="H167" s="83"/>
    </row>
    <row r="168" spans="3:8" ht="75" customHeight="1" thickBot="1" x14ac:dyDescent="0.55000000000000004">
      <c r="C168" s="318" t="s">
        <v>608</v>
      </c>
      <c r="D168" s="288">
        <f>D149+D153+D157+D161+D165</f>
        <v>70</v>
      </c>
      <c r="E168" s="291" t="s">
        <v>623</v>
      </c>
      <c r="F168" s="289">
        <f>SUM(F149+F153+F157+F161+F165)</f>
        <v>6637999.2599999998</v>
      </c>
      <c r="G168" s="288" t="s">
        <v>303</v>
      </c>
      <c r="H168" s="83"/>
    </row>
    <row r="169" spans="3:8" ht="75" customHeight="1" thickBot="1" x14ac:dyDescent="0.55000000000000004">
      <c r="C169" s="319" t="s">
        <v>607</v>
      </c>
      <c r="D169" s="288">
        <f>D150+D154+D158+D162+D166</f>
        <v>46</v>
      </c>
      <c r="E169" s="291" t="s">
        <v>624</v>
      </c>
      <c r="F169" s="289">
        <f>F150+F154+F158+F162+F166</f>
        <v>12699168.121300001</v>
      </c>
      <c r="G169" s="290">
        <f>F168+F169</f>
        <v>19337167.381300002</v>
      </c>
      <c r="H169" s="83"/>
    </row>
    <row r="170" spans="3:8" ht="15.5" x14ac:dyDescent="0.35">
      <c r="C170" s="298"/>
      <c r="D170" s="298"/>
      <c r="E170" s="298"/>
      <c r="F170" s="298"/>
      <c r="G170" s="299"/>
      <c r="H170" s="83"/>
    </row>
    <row r="171" spans="3:8" ht="15.5" x14ac:dyDescent="0.35">
      <c r="C171" s="298"/>
      <c r="D171" s="298"/>
      <c r="E171" s="298"/>
      <c r="F171" s="298"/>
      <c r="G171" s="299"/>
      <c r="H171" s="83"/>
    </row>
    <row r="172" spans="3:8" ht="15.5" x14ac:dyDescent="0.35">
      <c r="C172" s="298"/>
      <c r="D172" s="298"/>
      <c r="E172" s="298"/>
      <c r="F172" s="298"/>
      <c r="G172" s="299"/>
      <c r="H172" s="83"/>
    </row>
    <row r="173" spans="3:8" ht="15.5" x14ac:dyDescent="0.35">
      <c r="G173" s="83"/>
      <c r="H173" s="83"/>
    </row>
    <row r="174" spans="3:8" ht="15.5" x14ac:dyDescent="0.35">
      <c r="G174" s="83"/>
      <c r="H174" s="83"/>
    </row>
    <row r="175" spans="3:8" ht="15.5" x14ac:dyDescent="0.35">
      <c r="G175" s="83"/>
      <c r="H175" s="83"/>
    </row>
    <row r="176" spans="3:8" ht="15.5" x14ac:dyDescent="0.35">
      <c r="G176" s="83"/>
      <c r="H176" s="83"/>
    </row>
    <row r="177" spans="7:8" ht="15.5" x14ac:dyDescent="0.35">
      <c r="G177" s="83"/>
      <c r="H177" s="83"/>
    </row>
    <row r="178" spans="7:8" ht="15.5" x14ac:dyDescent="0.35">
      <c r="G178" s="83"/>
      <c r="H178" s="83"/>
    </row>
    <row r="179" spans="7:8" ht="15.5" x14ac:dyDescent="0.35">
      <c r="G179" s="83"/>
      <c r="H179" s="83"/>
    </row>
    <row r="180" spans="7:8" ht="15.5" x14ac:dyDescent="0.35">
      <c r="G180" s="83"/>
      <c r="H180" s="83"/>
    </row>
    <row r="181" spans="7:8" ht="15.5" x14ac:dyDescent="0.35">
      <c r="G181" s="83"/>
      <c r="H181" s="83"/>
    </row>
    <row r="182" spans="7:8" ht="15.5" x14ac:dyDescent="0.35">
      <c r="G182" s="83"/>
      <c r="H182" s="83"/>
    </row>
    <row r="183" spans="7:8" ht="15.5" x14ac:dyDescent="0.35">
      <c r="G183" s="83"/>
      <c r="H183" s="83"/>
    </row>
    <row r="184" spans="7:8" ht="15.5" x14ac:dyDescent="0.35">
      <c r="G184" s="83"/>
      <c r="H184" s="83"/>
    </row>
    <row r="185" spans="7:8" ht="15.5" x14ac:dyDescent="0.35">
      <c r="G185" s="83"/>
      <c r="H185" s="83"/>
    </row>
    <row r="186" spans="7:8" ht="15.5" x14ac:dyDescent="0.35">
      <c r="G186" s="83"/>
      <c r="H186" s="83"/>
    </row>
    <row r="187" spans="7:8" ht="15.5" x14ac:dyDescent="0.35">
      <c r="G187" s="83"/>
      <c r="H187" s="83"/>
    </row>
    <row r="188" spans="7:8" ht="15.5" x14ac:dyDescent="0.35">
      <c r="G188" s="83"/>
      <c r="H188" s="83"/>
    </row>
    <row r="189" spans="7:8" ht="15.5" x14ac:dyDescent="0.35">
      <c r="G189" s="83"/>
      <c r="H189" s="83"/>
    </row>
    <row r="190" spans="7:8" ht="15.5" x14ac:dyDescent="0.35">
      <c r="G190" s="83"/>
      <c r="H190" s="83"/>
    </row>
    <row r="191" spans="7:8" ht="15.5" x14ac:dyDescent="0.35">
      <c r="G191" s="83"/>
      <c r="H191" s="83"/>
    </row>
    <row r="192" spans="7:8" ht="15.5" x14ac:dyDescent="0.35">
      <c r="G192" s="83"/>
      <c r="H192" s="83"/>
    </row>
    <row r="193" spans="7:8" ht="15.5" x14ac:dyDescent="0.35">
      <c r="G193" s="83"/>
      <c r="H193" s="83"/>
    </row>
    <row r="194" spans="7:8" ht="15.5" x14ac:dyDescent="0.35">
      <c r="G194" s="83"/>
      <c r="H194" s="83"/>
    </row>
    <row r="195" spans="7:8" ht="15.5" x14ac:dyDescent="0.35">
      <c r="G195" s="83"/>
      <c r="H195" s="83"/>
    </row>
    <row r="196" spans="7:8" ht="15.5" x14ac:dyDescent="0.35">
      <c r="G196" s="83"/>
      <c r="H196" s="83"/>
    </row>
    <row r="197" spans="7:8" ht="15.5" x14ac:dyDescent="0.35">
      <c r="G197" s="83"/>
      <c r="H197" s="83"/>
    </row>
    <row r="198" spans="7:8" ht="15.5" x14ac:dyDescent="0.35">
      <c r="G198" s="83"/>
      <c r="H198" s="83"/>
    </row>
    <row r="199" spans="7:8" ht="15.5" x14ac:dyDescent="0.35">
      <c r="G199" s="83"/>
      <c r="H199" s="83"/>
    </row>
    <row r="200" spans="7:8" ht="15.5" x14ac:dyDescent="0.35">
      <c r="G200" s="83"/>
      <c r="H200" s="83"/>
    </row>
    <row r="201" spans="7:8" ht="15.5" x14ac:dyDescent="0.35">
      <c r="G201" s="83"/>
      <c r="H201" s="83"/>
    </row>
    <row r="202" spans="7:8" ht="15.5" x14ac:dyDescent="0.35">
      <c r="G202" s="83"/>
      <c r="H202" s="83"/>
    </row>
    <row r="203" spans="7:8" ht="15.5" x14ac:dyDescent="0.35">
      <c r="G203" s="83"/>
      <c r="H203" s="83"/>
    </row>
    <row r="204" spans="7:8" ht="15.5" x14ac:dyDescent="0.35">
      <c r="G204" s="83"/>
      <c r="H204" s="83"/>
    </row>
    <row r="205" spans="7:8" ht="15.5" x14ac:dyDescent="0.35">
      <c r="G205" s="83"/>
      <c r="H205" s="83"/>
    </row>
    <row r="206" spans="7:8" ht="15.5" x14ac:dyDescent="0.35">
      <c r="G206" s="83"/>
      <c r="H206" s="83"/>
    </row>
    <row r="207" spans="7:8" ht="15.5" x14ac:dyDescent="0.35">
      <c r="G207" s="83"/>
      <c r="H207" s="83"/>
    </row>
    <row r="208" spans="7:8" ht="15.5" x14ac:dyDescent="0.35">
      <c r="G208" s="83"/>
      <c r="H208" s="83"/>
    </row>
    <row r="209" spans="7:8" ht="15.5" x14ac:dyDescent="0.35">
      <c r="G209" s="83"/>
      <c r="H209" s="83"/>
    </row>
    <row r="210" spans="7:8" ht="15.5" x14ac:dyDescent="0.35">
      <c r="G210" s="83"/>
      <c r="H210" s="83"/>
    </row>
    <row r="211" spans="7:8" ht="15.5" x14ac:dyDescent="0.35">
      <c r="G211" s="83"/>
      <c r="H211" s="83"/>
    </row>
    <row r="212" spans="7:8" ht="15.5" x14ac:dyDescent="0.35">
      <c r="G212" s="83"/>
      <c r="H212" s="83"/>
    </row>
    <row r="213" spans="7:8" ht="15.5" x14ac:dyDescent="0.35">
      <c r="G213" s="83"/>
      <c r="H213" s="83"/>
    </row>
    <row r="214" spans="7:8" ht="15.5" x14ac:dyDescent="0.35">
      <c r="G214" s="83"/>
      <c r="H214" s="83"/>
    </row>
    <row r="215" spans="7:8" ht="15.5" x14ac:dyDescent="0.35">
      <c r="G215" s="83"/>
      <c r="H215" s="83"/>
    </row>
    <row r="216" spans="7:8" ht="15.5" x14ac:dyDescent="0.35">
      <c r="G216" s="83"/>
      <c r="H216" s="83"/>
    </row>
    <row r="217" spans="7:8" ht="15.5" x14ac:dyDescent="0.35">
      <c r="G217" s="83"/>
      <c r="H217" s="83"/>
    </row>
    <row r="218" spans="7:8" ht="15.5" x14ac:dyDescent="0.35">
      <c r="G218" s="83"/>
      <c r="H218" s="83"/>
    </row>
    <row r="219" spans="7:8" ht="15.5" x14ac:dyDescent="0.35">
      <c r="G219" s="83"/>
      <c r="H219" s="83"/>
    </row>
    <row r="220" spans="7:8" ht="15.5" x14ac:dyDescent="0.35">
      <c r="G220" s="83"/>
      <c r="H220" s="83"/>
    </row>
    <row r="221" spans="7:8" ht="15.5" x14ac:dyDescent="0.35">
      <c r="G221" s="83"/>
      <c r="H221" s="83"/>
    </row>
    <row r="222" spans="7:8" ht="15.5" x14ac:dyDescent="0.35">
      <c r="G222" s="83"/>
      <c r="H222" s="83"/>
    </row>
    <row r="223" spans="7:8" ht="15.5" x14ac:dyDescent="0.35">
      <c r="G223" s="83"/>
      <c r="H223" s="83"/>
    </row>
    <row r="224" spans="7:8" ht="15.5" x14ac:dyDescent="0.35">
      <c r="G224" s="83"/>
      <c r="H224" s="83"/>
    </row>
    <row r="225" spans="7:8" ht="15.5" x14ac:dyDescent="0.35">
      <c r="G225" s="83"/>
      <c r="H225" s="83"/>
    </row>
    <row r="226" spans="7:8" ht="15.5" x14ac:dyDescent="0.35">
      <c r="G226" s="83"/>
      <c r="H226" s="83"/>
    </row>
    <row r="227" spans="7:8" ht="15.5" x14ac:dyDescent="0.35">
      <c r="G227" s="83"/>
      <c r="H227" s="83"/>
    </row>
    <row r="228" spans="7:8" ht="15.5" x14ac:dyDescent="0.35">
      <c r="G228" s="83"/>
      <c r="H228" s="83"/>
    </row>
    <row r="229" spans="7:8" ht="15.5" x14ac:dyDescent="0.35">
      <c r="G229" s="83"/>
      <c r="H229" s="83"/>
    </row>
    <row r="230" spans="7:8" ht="15.5" x14ac:dyDescent="0.35">
      <c r="G230" s="83"/>
      <c r="H230" s="83"/>
    </row>
    <row r="231" spans="7:8" ht="15.5" x14ac:dyDescent="0.35">
      <c r="G231" s="83"/>
      <c r="H231" s="83"/>
    </row>
    <row r="232" spans="7:8" ht="15.5" x14ac:dyDescent="0.35">
      <c r="G232" s="83"/>
      <c r="H232" s="83"/>
    </row>
    <row r="233" spans="7:8" ht="15.5" x14ac:dyDescent="0.35">
      <c r="G233" s="83"/>
      <c r="H233" s="83"/>
    </row>
    <row r="234" spans="7:8" ht="15.5" x14ac:dyDescent="0.35">
      <c r="G234" s="83"/>
      <c r="H234" s="83"/>
    </row>
    <row r="235" spans="7:8" ht="15.5" x14ac:dyDescent="0.35">
      <c r="G235" s="83"/>
      <c r="H235" s="83"/>
    </row>
    <row r="236" spans="7:8" ht="15.5" x14ac:dyDescent="0.35">
      <c r="G236" s="83"/>
      <c r="H236" s="83"/>
    </row>
    <row r="237" spans="7:8" ht="15.5" x14ac:dyDescent="0.35">
      <c r="G237" s="83"/>
      <c r="H237" s="83"/>
    </row>
    <row r="238" spans="7:8" ht="15.5" x14ac:dyDescent="0.35">
      <c r="G238" s="83"/>
      <c r="H238" s="83"/>
    </row>
    <row r="239" spans="7:8" ht="15.5" x14ac:dyDescent="0.35">
      <c r="G239" s="83"/>
      <c r="H239" s="83"/>
    </row>
    <row r="240" spans="7:8" ht="15.5" x14ac:dyDescent="0.35">
      <c r="G240" s="83"/>
      <c r="H240" s="83"/>
    </row>
    <row r="241" spans="7:8" ht="15.5" x14ac:dyDescent="0.35">
      <c r="G241" s="83"/>
      <c r="H241" s="83"/>
    </row>
    <row r="242" spans="7:8" ht="15.5" x14ac:dyDescent="0.35">
      <c r="G242" s="83"/>
      <c r="H242" s="83"/>
    </row>
    <row r="243" spans="7:8" ht="15.5" x14ac:dyDescent="0.35">
      <c r="G243" s="83"/>
      <c r="H243" s="83"/>
    </row>
    <row r="244" spans="7:8" ht="15.5" x14ac:dyDescent="0.35">
      <c r="G244" s="83"/>
      <c r="H244" s="83"/>
    </row>
    <row r="245" spans="7:8" ht="15.5" x14ac:dyDescent="0.35">
      <c r="G245" s="83"/>
      <c r="H245" s="83"/>
    </row>
    <row r="246" spans="7:8" ht="15.5" x14ac:dyDescent="0.35">
      <c r="G246" s="83"/>
      <c r="H246" s="83"/>
    </row>
    <row r="247" spans="7:8" ht="15.5" x14ac:dyDescent="0.35">
      <c r="G247" s="83"/>
      <c r="H247" s="83"/>
    </row>
    <row r="248" spans="7:8" ht="15.5" x14ac:dyDescent="0.35">
      <c r="G248" s="83"/>
      <c r="H248" s="83"/>
    </row>
    <row r="249" spans="7:8" ht="15.5" x14ac:dyDescent="0.35">
      <c r="G249" s="83"/>
      <c r="H249" s="83"/>
    </row>
    <row r="250" spans="7:8" ht="15.5" x14ac:dyDescent="0.35">
      <c r="G250" s="83"/>
      <c r="H250" s="83"/>
    </row>
    <row r="251" spans="7:8" ht="15.5" x14ac:dyDescent="0.35">
      <c r="G251" s="83"/>
      <c r="H251" s="83"/>
    </row>
    <row r="252" spans="7:8" ht="15.5" x14ac:dyDescent="0.35">
      <c r="G252" s="83"/>
      <c r="H252" s="83"/>
    </row>
    <row r="253" spans="7:8" ht="15.5" x14ac:dyDescent="0.35">
      <c r="G253" s="83"/>
      <c r="H253" s="83"/>
    </row>
    <row r="254" spans="7:8" ht="15.5" x14ac:dyDescent="0.35">
      <c r="G254" s="83"/>
      <c r="H254" s="83"/>
    </row>
    <row r="255" spans="7:8" ht="15.5" x14ac:dyDescent="0.35">
      <c r="G255" s="83"/>
      <c r="H255" s="83"/>
    </row>
    <row r="256" spans="7:8" ht="15.5" x14ac:dyDescent="0.35">
      <c r="G256" s="83"/>
      <c r="H256" s="83"/>
    </row>
    <row r="257" spans="7:8" ht="15.5" x14ac:dyDescent="0.35">
      <c r="G257" s="83"/>
      <c r="H257" s="83"/>
    </row>
    <row r="258" spans="7:8" ht="15.5" x14ac:dyDescent="0.35">
      <c r="G258" s="83"/>
      <c r="H258" s="83"/>
    </row>
    <row r="259" spans="7:8" ht="15.5" x14ac:dyDescent="0.35">
      <c r="G259" s="83"/>
      <c r="H259" s="83"/>
    </row>
    <row r="260" spans="7:8" ht="15.5" x14ac:dyDescent="0.35">
      <c r="G260" s="83"/>
      <c r="H260" s="83"/>
    </row>
    <row r="261" spans="7:8" ht="15.5" x14ac:dyDescent="0.35">
      <c r="G261" s="83"/>
      <c r="H261" s="83"/>
    </row>
    <row r="262" spans="7:8" ht="15.5" x14ac:dyDescent="0.35">
      <c r="G262" s="83"/>
      <c r="H262" s="83"/>
    </row>
    <row r="263" spans="7:8" ht="15.5" x14ac:dyDescent="0.35">
      <c r="G263" s="83"/>
      <c r="H263" s="83"/>
    </row>
    <row r="264" spans="7:8" ht="15.5" x14ac:dyDescent="0.35">
      <c r="G264" s="83"/>
      <c r="H264" s="83"/>
    </row>
    <row r="265" spans="7:8" ht="15.5" x14ac:dyDescent="0.35">
      <c r="G265" s="83"/>
      <c r="H265" s="83"/>
    </row>
    <row r="266" spans="7:8" ht="15.5" x14ac:dyDescent="0.35">
      <c r="G266" s="83"/>
      <c r="H266" s="83"/>
    </row>
    <row r="267" spans="7:8" ht="15.5" x14ac:dyDescent="0.35">
      <c r="G267" s="83"/>
      <c r="H267" s="83"/>
    </row>
    <row r="268" spans="7:8" ht="15.5" x14ac:dyDescent="0.35">
      <c r="G268" s="83"/>
      <c r="H268" s="83"/>
    </row>
    <row r="269" spans="7:8" ht="15.5" x14ac:dyDescent="0.35">
      <c r="G269" s="83"/>
      <c r="H269" s="83"/>
    </row>
    <row r="270" spans="7:8" ht="15.5" x14ac:dyDescent="0.35">
      <c r="G270" s="83"/>
      <c r="H270" s="83"/>
    </row>
    <row r="271" spans="7:8" ht="15.5" x14ac:dyDescent="0.35">
      <c r="G271" s="83"/>
      <c r="H271" s="83"/>
    </row>
    <row r="272" spans="7:8" ht="15.5" x14ac:dyDescent="0.35">
      <c r="G272" s="83"/>
      <c r="H272" s="83"/>
    </row>
    <row r="273" spans="7:8" ht="15.5" x14ac:dyDescent="0.35">
      <c r="G273" s="83"/>
      <c r="H273" s="83"/>
    </row>
    <row r="274" spans="7:8" ht="15.5" x14ac:dyDescent="0.35">
      <c r="G274" s="83"/>
      <c r="H274" s="83"/>
    </row>
    <row r="275" spans="7:8" ht="15.5" x14ac:dyDescent="0.35">
      <c r="G275" s="83"/>
      <c r="H275" s="83"/>
    </row>
    <row r="276" spans="7:8" ht="15.5" x14ac:dyDescent="0.35">
      <c r="G276" s="83"/>
      <c r="H276" s="83"/>
    </row>
    <row r="277" spans="7:8" ht="15.5" x14ac:dyDescent="0.35">
      <c r="G277" s="83"/>
      <c r="H277" s="83"/>
    </row>
    <row r="278" spans="7:8" ht="15.5" x14ac:dyDescent="0.35">
      <c r="G278" s="83"/>
      <c r="H278" s="83"/>
    </row>
    <row r="279" spans="7:8" ht="15.5" x14ac:dyDescent="0.35">
      <c r="G279" s="83"/>
      <c r="H279" s="83"/>
    </row>
    <row r="280" spans="7:8" ht="15.5" x14ac:dyDescent="0.35">
      <c r="G280" s="83"/>
      <c r="H280" s="83"/>
    </row>
    <row r="281" spans="7:8" ht="15.5" x14ac:dyDescent="0.35">
      <c r="G281" s="83"/>
      <c r="H281" s="83"/>
    </row>
    <row r="282" spans="7:8" ht="15.5" x14ac:dyDescent="0.35">
      <c r="G282" s="83"/>
      <c r="H282" s="83"/>
    </row>
    <row r="283" spans="7:8" ht="15.5" x14ac:dyDescent="0.35">
      <c r="G283" s="83"/>
      <c r="H283" s="83"/>
    </row>
    <row r="284" spans="7:8" ht="15.5" x14ac:dyDescent="0.35">
      <c r="G284" s="83"/>
      <c r="H284" s="83"/>
    </row>
    <row r="285" spans="7:8" ht="15.5" x14ac:dyDescent="0.35">
      <c r="G285" s="83"/>
      <c r="H285" s="83"/>
    </row>
    <row r="286" spans="7:8" ht="15.5" x14ac:dyDescent="0.35">
      <c r="G286" s="83"/>
      <c r="H286" s="83"/>
    </row>
    <row r="287" spans="7:8" ht="15.5" x14ac:dyDescent="0.35">
      <c r="G287" s="83"/>
      <c r="H287" s="83"/>
    </row>
    <row r="288" spans="7:8" ht="15.5" x14ac:dyDescent="0.35">
      <c r="G288" s="83"/>
      <c r="H288" s="83"/>
    </row>
    <row r="289" spans="7:8" ht="15.5" x14ac:dyDescent="0.35">
      <c r="G289" s="83"/>
      <c r="H289" s="83"/>
    </row>
    <row r="290" spans="7:8" ht="15.5" x14ac:dyDescent="0.35">
      <c r="G290" s="83"/>
      <c r="H290" s="83"/>
    </row>
    <row r="291" spans="7:8" ht="15.5" x14ac:dyDescent="0.35">
      <c r="G291" s="83"/>
      <c r="H291" s="83"/>
    </row>
    <row r="292" spans="7:8" ht="15.5" x14ac:dyDescent="0.35">
      <c r="G292" s="83"/>
      <c r="H292" s="83"/>
    </row>
    <row r="293" spans="7:8" ht="15.5" x14ac:dyDescent="0.35">
      <c r="G293" s="83"/>
      <c r="H293" s="83"/>
    </row>
    <row r="294" spans="7:8" ht="15.5" x14ac:dyDescent="0.35">
      <c r="G294" s="83"/>
      <c r="H294" s="83"/>
    </row>
    <row r="295" spans="7:8" ht="15.5" x14ac:dyDescent="0.35">
      <c r="G295" s="83"/>
      <c r="H295" s="83"/>
    </row>
    <row r="296" spans="7:8" ht="15.5" x14ac:dyDescent="0.35">
      <c r="G296" s="83"/>
      <c r="H296" s="83"/>
    </row>
    <row r="297" spans="7:8" ht="15.5" x14ac:dyDescent="0.35">
      <c r="G297" s="83"/>
      <c r="H297" s="83"/>
    </row>
    <row r="298" spans="7:8" ht="15.5" x14ac:dyDescent="0.35">
      <c r="G298" s="83"/>
      <c r="H298" s="83"/>
    </row>
    <row r="299" spans="7:8" ht="15.5" x14ac:dyDescent="0.35">
      <c r="G299" s="83"/>
      <c r="H299" s="83"/>
    </row>
    <row r="300" spans="7:8" ht="15.5" x14ac:dyDescent="0.35">
      <c r="G300" s="83"/>
      <c r="H300" s="83"/>
    </row>
    <row r="301" spans="7:8" ht="15.5" x14ac:dyDescent="0.35">
      <c r="G301" s="83"/>
      <c r="H301" s="83"/>
    </row>
    <row r="302" spans="7:8" ht="15.5" x14ac:dyDescent="0.35">
      <c r="G302" s="83"/>
      <c r="H302" s="83"/>
    </row>
    <row r="303" spans="7:8" ht="15.5" x14ac:dyDescent="0.35">
      <c r="G303" s="83"/>
      <c r="H303" s="83"/>
    </row>
    <row r="304" spans="7:8" ht="15.5" x14ac:dyDescent="0.35">
      <c r="G304" s="83"/>
      <c r="H304" s="83"/>
    </row>
    <row r="305" spans="7:8" ht="15.5" x14ac:dyDescent="0.35">
      <c r="G305" s="83"/>
      <c r="H305" s="83"/>
    </row>
    <row r="306" spans="7:8" ht="15.5" x14ac:dyDescent="0.35">
      <c r="G306" s="83"/>
      <c r="H306" s="83"/>
    </row>
    <row r="307" spans="7:8" ht="15.5" x14ac:dyDescent="0.35">
      <c r="G307" s="83"/>
      <c r="H307" s="83"/>
    </row>
    <row r="308" spans="7:8" ht="15.5" x14ac:dyDescent="0.35">
      <c r="G308" s="83"/>
      <c r="H308" s="83"/>
    </row>
    <row r="309" spans="7:8" ht="15.5" x14ac:dyDescent="0.35">
      <c r="G309" s="83"/>
      <c r="H309" s="83"/>
    </row>
    <row r="310" spans="7:8" ht="15.5" x14ac:dyDescent="0.35">
      <c r="G310" s="83"/>
      <c r="H310" s="83"/>
    </row>
    <row r="311" spans="7:8" ht="15.5" x14ac:dyDescent="0.35">
      <c r="G311" s="83"/>
      <c r="H311" s="83"/>
    </row>
    <row r="312" spans="7:8" ht="15.5" x14ac:dyDescent="0.35">
      <c r="G312" s="83"/>
      <c r="H312" s="83"/>
    </row>
    <row r="313" spans="7:8" ht="15.5" x14ac:dyDescent="0.35">
      <c r="G313" s="83"/>
      <c r="H313" s="83"/>
    </row>
    <row r="314" spans="7:8" ht="15.5" x14ac:dyDescent="0.35">
      <c r="G314" s="83"/>
      <c r="H314" s="83"/>
    </row>
    <row r="315" spans="7:8" ht="15.5" x14ac:dyDescent="0.35">
      <c r="G315" s="83"/>
      <c r="H315" s="83"/>
    </row>
    <row r="316" spans="7:8" ht="15.5" x14ac:dyDescent="0.35">
      <c r="G316" s="83"/>
      <c r="H316" s="83"/>
    </row>
    <row r="317" spans="7:8" ht="15.5" x14ac:dyDescent="0.35">
      <c r="G317" s="83"/>
      <c r="H317" s="83"/>
    </row>
    <row r="318" spans="7:8" ht="15.5" x14ac:dyDescent="0.35">
      <c r="G318" s="83"/>
      <c r="H318" s="83"/>
    </row>
    <row r="319" spans="7:8" ht="15.5" x14ac:dyDescent="0.35">
      <c r="G319" s="83"/>
      <c r="H319" s="83"/>
    </row>
    <row r="320" spans="7:8" ht="15.5" x14ac:dyDescent="0.35">
      <c r="G320" s="83"/>
      <c r="H320" s="83"/>
    </row>
    <row r="321" spans="7:8" ht="15.5" x14ac:dyDescent="0.35">
      <c r="G321" s="83"/>
      <c r="H321" s="83"/>
    </row>
    <row r="322" spans="7:8" ht="15.5" x14ac:dyDescent="0.35">
      <c r="G322" s="83"/>
      <c r="H322" s="83"/>
    </row>
    <row r="323" spans="7:8" ht="15.5" x14ac:dyDescent="0.35">
      <c r="G323" s="83"/>
      <c r="H323" s="83"/>
    </row>
    <row r="324" spans="7:8" ht="15.5" x14ac:dyDescent="0.35">
      <c r="G324" s="83"/>
      <c r="H324" s="83"/>
    </row>
    <row r="325" spans="7:8" ht="15.5" x14ac:dyDescent="0.35">
      <c r="G325" s="83"/>
      <c r="H325" s="83"/>
    </row>
    <row r="326" spans="7:8" ht="15.5" x14ac:dyDescent="0.35">
      <c r="G326" s="83"/>
      <c r="H326" s="83"/>
    </row>
    <row r="327" spans="7:8" ht="15.5" x14ac:dyDescent="0.35">
      <c r="G327" s="83"/>
      <c r="H327" s="83"/>
    </row>
    <row r="328" spans="7:8" ht="15.5" x14ac:dyDescent="0.35">
      <c r="G328" s="83"/>
      <c r="H328" s="83"/>
    </row>
    <row r="329" spans="7:8" ht="15.5" x14ac:dyDescent="0.35">
      <c r="G329" s="83"/>
      <c r="H329" s="83"/>
    </row>
    <row r="330" spans="7:8" ht="15.5" x14ac:dyDescent="0.35">
      <c r="G330" s="83"/>
      <c r="H330" s="83"/>
    </row>
    <row r="331" spans="7:8" ht="15.5" x14ac:dyDescent="0.35">
      <c r="G331" s="83"/>
      <c r="H331" s="83"/>
    </row>
    <row r="332" spans="7:8" ht="15.5" x14ac:dyDescent="0.35">
      <c r="G332" s="83"/>
      <c r="H332" s="83"/>
    </row>
    <row r="333" spans="7:8" ht="15.5" x14ac:dyDescent="0.35">
      <c r="G333" s="83"/>
      <c r="H333" s="83"/>
    </row>
    <row r="334" spans="7:8" ht="15.5" x14ac:dyDescent="0.35">
      <c r="G334" s="83"/>
      <c r="H334" s="83"/>
    </row>
    <row r="335" spans="7:8" ht="15.5" x14ac:dyDescent="0.35">
      <c r="G335" s="83"/>
      <c r="H335" s="83"/>
    </row>
    <row r="336" spans="7:8" ht="15.5" x14ac:dyDescent="0.35">
      <c r="G336" s="83"/>
      <c r="H336" s="83"/>
    </row>
    <row r="337" spans="7:8" ht="15.5" x14ac:dyDescent="0.35">
      <c r="G337" s="83"/>
      <c r="H337" s="83"/>
    </row>
    <row r="338" spans="7:8" ht="15.5" x14ac:dyDescent="0.35">
      <c r="G338" s="83"/>
      <c r="H338" s="83"/>
    </row>
    <row r="339" spans="7:8" ht="15.5" x14ac:dyDescent="0.35">
      <c r="G339" s="83"/>
      <c r="H339" s="83"/>
    </row>
    <row r="340" spans="7:8" ht="15.5" x14ac:dyDescent="0.35">
      <c r="G340" s="83"/>
      <c r="H340" s="83"/>
    </row>
    <row r="341" spans="7:8" ht="15.5" x14ac:dyDescent="0.35">
      <c r="G341" s="83"/>
      <c r="H341" s="83"/>
    </row>
    <row r="342" spans="7:8" ht="15.5" x14ac:dyDescent="0.35">
      <c r="G342" s="83"/>
      <c r="H342" s="83"/>
    </row>
    <row r="343" spans="7:8" ht="15.5" x14ac:dyDescent="0.35">
      <c r="G343" s="83"/>
      <c r="H343" s="83"/>
    </row>
    <row r="344" spans="7:8" ht="15.5" x14ac:dyDescent="0.35">
      <c r="G344" s="83"/>
      <c r="H344" s="83"/>
    </row>
    <row r="345" spans="7:8" ht="15.5" x14ac:dyDescent="0.35">
      <c r="G345" s="83"/>
      <c r="H345" s="83"/>
    </row>
    <row r="346" spans="7:8" ht="15.5" x14ac:dyDescent="0.35">
      <c r="G346" s="83"/>
      <c r="H346" s="83"/>
    </row>
    <row r="347" spans="7:8" ht="15.5" x14ac:dyDescent="0.35">
      <c r="G347" s="83"/>
      <c r="H347" s="83"/>
    </row>
    <row r="348" spans="7:8" ht="15.5" x14ac:dyDescent="0.35">
      <c r="G348" s="83"/>
      <c r="H348" s="83"/>
    </row>
    <row r="349" spans="7:8" ht="15.5" x14ac:dyDescent="0.35">
      <c r="G349" s="83"/>
      <c r="H349" s="83"/>
    </row>
    <row r="350" spans="7:8" ht="15.5" x14ac:dyDescent="0.35">
      <c r="G350" s="83"/>
      <c r="H350" s="83"/>
    </row>
    <row r="351" spans="7:8" ht="15.5" x14ac:dyDescent="0.35">
      <c r="G351" s="83"/>
      <c r="H351" s="83"/>
    </row>
    <row r="352" spans="7:8" ht="15.5" x14ac:dyDescent="0.35">
      <c r="G352" s="83"/>
      <c r="H352" s="83"/>
    </row>
    <row r="353" spans="7:8" ht="15.5" x14ac:dyDescent="0.35">
      <c r="G353" s="83"/>
      <c r="H353" s="83"/>
    </row>
    <row r="354" spans="7:8" ht="15.5" x14ac:dyDescent="0.35">
      <c r="G354" s="83"/>
      <c r="H354" s="83"/>
    </row>
    <row r="355" spans="7:8" ht="15.5" x14ac:dyDescent="0.35">
      <c r="G355" s="83"/>
      <c r="H355" s="83"/>
    </row>
    <row r="356" spans="7:8" ht="15.5" x14ac:dyDescent="0.35">
      <c r="G356" s="83"/>
      <c r="H356" s="83"/>
    </row>
    <row r="357" spans="7:8" ht="15.5" x14ac:dyDescent="0.35">
      <c r="G357" s="83"/>
      <c r="H357" s="83"/>
    </row>
    <row r="358" spans="7:8" ht="15.5" x14ac:dyDescent="0.35">
      <c r="G358" s="83"/>
      <c r="H358" s="83"/>
    </row>
    <row r="359" spans="7:8" ht="15.5" x14ac:dyDescent="0.35">
      <c r="G359" s="83"/>
      <c r="H359" s="83"/>
    </row>
    <row r="360" spans="7:8" ht="15.5" x14ac:dyDescent="0.35">
      <c r="G360" s="83"/>
      <c r="H360" s="83"/>
    </row>
    <row r="361" spans="7:8" ht="15.5" x14ac:dyDescent="0.35">
      <c r="G361" s="83"/>
      <c r="H361" s="83"/>
    </row>
    <row r="362" spans="7:8" ht="15.5" x14ac:dyDescent="0.35">
      <c r="G362" s="83"/>
      <c r="H362" s="83"/>
    </row>
    <row r="363" spans="7:8" ht="15.5" x14ac:dyDescent="0.35">
      <c r="G363" s="83"/>
      <c r="H363" s="83"/>
    </row>
    <row r="364" spans="7:8" ht="15.5" x14ac:dyDescent="0.35">
      <c r="G364" s="83"/>
      <c r="H364" s="83"/>
    </row>
    <row r="365" spans="7:8" ht="15.5" x14ac:dyDescent="0.35">
      <c r="G365" s="83"/>
      <c r="H365" s="83"/>
    </row>
    <row r="366" spans="7:8" ht="15.5" x14ac:dyDescent="0.35">
      <c r="G366" s="83"/>
      <c r="H366" s="83"/>
    </row>
    <row r="367" spans="7:8" ht="15.5" x14ac:dyDescent="0.35">
      <c r="G367" s="83"/>
      <c r="H367" s="83"/>
    </row>
    <row r="368" spans="7:8" ht="15.5" x14ac:dyDescent="0.35">
      <c r="G368" s="83"/>
      <c r="H368" s="83"/>
    </row>
    <row r="369" spans="7:8" ht="15.5" x14ac:dyDescent="0.35">
      <c r="G369" s="83"/>
      <c r="H369" s="83"/>
    </row>
    <row r="370" spans="7:8" ht="15.5" x14ac:dyDescent="0.35">
      <c r="G370" s="83"/>
      <c r="H370" s="83"/>
    </row>
    <row r="371" spans="7:8" ht="15.5" x14ac:dyDescent="0.35">
      <c r="G371" s="83"/>
      <c r="H371" s="83"/>
    </row>
    <row r="372" spans="7:8" ht="15.5" x14ac:dyDescent="0.35">
      <c r="G372" s="83"/>
      <c r="H372" s="83"/>
    </row>
    <row r="373" spans="7:8" ht="15.5" x14ac:dyDescent="0.35">
      <c r="G373" s="83"/>
      <c r="H373" s="83"/>
    </row>
    <row r="374" spans="7:8" ht="15.5" x14ac:dyDescent="0.35">
      <c r="G374" s="83"/>
      <c r="H374" s="83"/>
    </row>
    <row r="375" spans="7:8" ht="15.5" x14ac:dyDescent="0.35">
      <c r="G375" s="83"/>
      <c r="H375" s="83"/>
    </row>
    <row r="376" spans="7:8" ht="15.5" x14ac:dyDescent="0.35">
      <c r="G376" s="83"/>
      <c r="H376" s="83"/>
    </row>
    <row r="377" spans="7:8" ht="15.5" x14ac:dyDescent="0.35">
      <c r="G377" s="83"/>
      <c r="H377" s="83"/>
    </row>
    <row r="378" spans="7:8" ht="15.5" x14ac:dyDescent="0.35">
      <c r="G378" s="83"/>
      <c r="H378" s="83"/>
    </row>
    <row r="379" spans="7:8" ht="15.5" x14ac:dyDescent="0.35">
      <c r="G379" s="83"/>
      <c r="H379" s="83"/>
    </row>
    <row r="380" spans="7:8" ht="15.5" x14ac:dyDescent="0.35">
      <c r="G380" s="83"/>
      <c r="H380" s="83"/>
    </row>
    <row r="381" spans="7:8" ht="15.5" x14ac:dyDescent="0.35">
      <c r="G381" s="83"/>
      <c r="H381" s="83"/>
    </row>
    <row r="382" spans="7:8" ht="15.5" x14ac:dyDescent="0.35">
      <c r="G382" s="83"/>
      <c r="H382" s="83"/>
    </row>
    <row r="383" spans="7:8" ht="15.5" x14ac:dyDescent="0.35">
      <c r="G383" s="83"/>
      <c r="H383" s="83"/>
    </row>
    <row r="384" spans="7:8" ht="15.5" x14ac:dyDescent="0.35">
      <c r="G384" s="83"/>
      <c r="H384" s="83"/>
    </row>
    <row r="385" spans="7:8" ht="15.5" x14ac:dyDescent="0.35">
      <c r="G385" s="83"/>
      <c r="H385" s="83"/>
    </row>
    <row r="386" spans="7:8" ht="15.5" x14ac:dyDescent="0.35">
      <c r="G386" s="83"/>
      <c r="H386" s="83"/>
    </row>
    <row r="387" spans="7:8" ht="15.5" x14ac:dyDescent="0.35">
      <c r="G387" s="83"/>
      <c r="H387" s="83"/>
    </row>
    <row r="388" spans="7:8" ht="15.5" x14ac:dyDescent="0.35">
      <c r="G388" s="83"/>
      <c r="H388" s="83"/>
    </row>
    <row r="389" spans="7:8" ht="15.5" x14ac:dyDescent="0.35">
      <c r="G389" s="83"/>
      <c r="H389" s="83"/>
    </row>
    <row r="390" spans="7:8" ht="15.5" x14ac:dyDescent="0.35">
      <c r="G390" s="83"/>
      <c r="H390" s="83"/>
    </row>
    <row r="391" spans="7:8" ht="15.5" x14ac:dyDescent="0.35">
      <c r="G391" s="83"/>
      <c r="H391" s="83"/>
    </row>
    <row r="392" spans="7:8" ht="15.5" x14ac:dyDescent="0.35">
      <c r="G392" s="83"/>
      <c r="H392" s="83"/>
    </row>
    <row r="393" spans="7:8" ht="15.5" x14ac:dyDescent="0.35">
      <c r="G393" s="83"/>
      <c r="H393" s="83"/>
    </row>
    <row r="394" spans="7:8" ht="15.5" x14ac:dyDescent="0.35">
      <c r="G394" s="83"/>
      <c r="H394" s="83"/>
    </row>
    <row r="395" spans="7:8" ht="15.5" x14ac:dyDescent="0.35">
      <c r="G395" s="83"/>
      <c r="H395" s="83"/>
    </row>
    <row r="396" spans="7:8" ht="15.5" x14ac:dyDescent="0.35">
      <c r="G396" s="83"/>
      <c r="H396" s="83"/>
    </row>
    <row r="397" spans="7:8" ht="15.5" x14ac:dyDescent="0.35">
      <c r="G397" s="83"/>
      <c r="H397" s="83"/>
    </row>
    <row r="398" spans="7:8" ht="15.5" x14ac:dyDescent="0.35">
      <c r="G398" s="83"/>
      <c r="H398" s="83"/>
    </row>
    <row r="399" spans="7:8" ht="15.5" x14ac:dyDescent="0.35">
      <c r="G399" s="83"/>
      <c r="H399" s="83"/>
    </row>
    <row r="400" spans="7:8" ht="15.5" x14ac:dyDescent="0.35">
      <c r="G400" s="83"/>
      <c r="H400" s="83"/>
    </row>
    <row r="401" spans="7:8" ht="15.5" x14ac:dyDescent="0.35">
      <c r="G401" s="83"/>
      <c r="H401" s="83"/>
    </row>
    <row r="402" spans="7:8" ht="15.5" x14ac:dyDescent="0.35">
      <c r="G402" s="83"/>
      <c r="H402" s="83"/>
    </row>
    <row r="403" spans="7:8" ht="15.5" x14ac:dyDescent="0.35">
      <c r="G403" s="83"/>
      <c r="H403" s="83"/>
    </row>
    <row r="404" spans="7:8" ht="15.5" x14ac:dyDescent="0.35">
      <c r="G404" s="83"/>
      <c r="H404" s="83"/>
    </row>
    <row r="405" spans="7:8" ht="15.5" x14ac:dyDescent="0.35">
      <c r="G405" s="83"/>
      <c r="H405" s="83"/>
    </row>
    <row r="406" spans="7:8" ht="15.5" x14ac:dyDescent="0.35">
      <c r="G406" s="83"/>
      <c r="H406" s="83"/>
    </row>
    <row r="407" spans="7:8" ht="15.5" x14ac:dyDescent="0.35">
      <c r="G407" s="83"/>
      <c r="H407" s="83"/>
    </row>
    <row r="408" spans="7:8" ht="15.5" x14ac:dyDescent="0.35">
      <c r="G408" s="83"/>
      <c r="H408" s="83"/>
    </row>
    <row r="409" spans="7:8" ht="15.5" x14ac:dyDescent="0.35">
      <c r="G409" s="83"/>
      <c r="H409" s="83"/>
    </row>
    <row r="410" spans="7:8" ht="15.5" x14ac:dyDescent="0.35">
      <c r="G410" s="83"/>
      <c r="H410" s="83"/>
    </row>
    <row r="411" spans="7:8" ht="15.5" x14ac:dyDescent="0.35">
      <c r="G411" s="83"/>
      <c r="H411" s="83"/>
    </row>
    <row r="412" spans="7:8" ht="15.5" x14ac:dyDescent="0.35">
      <c r="G412" s="83"/>
      <c r="H412" s="83"/>
    </row>
    <row r="413" spans="7:8" ht="15.5" x14ac:dyDescent="0.35">
      <c r="G413" s="83"/>
      <c r="H413" s="83"/>
    </row>
    <row r="414" spans="7:8" ht="15.5" x14ac:dyDescent="0.35">
      <c r="G414" s="83"/>
      <c r="H414" s="83"/>
    </row>
    <row r="415" spans="7:8" ht="15.5" x14ac:dyDescent="0.35">
      <c r="G415" s="83"/>
      <c r="H415" s="83"/>
    </row>
    <row r="416" spans="7:8" ht="15.5" x14ac:dyDescent="0.35">
      <c r="G416" s="83"/>
      <c r="H416" s="83"/>
    </row>
    <row r="417" spans="7:8" ht="15.5" x14ac:dyDescent="0.35">
      <c r="G417" s="83"/>
      <c r="H417" s="83"/>
    </row>
    <row r="418" spans="7:8" ht="15.5" x14ac:dyDescent="0.35">
      <c r="G418" s="83"/>
      <c r="H418" s="83"/>
    </row>
    <row r="419" spans="7:8" ht="15.5" x14ac:dyDescent="0.35">
      <c r="G419" s="83"/>
      <c r="H419" s="83"/>
    </row>
    <row r="420" spans="7:8" ht="15.5" x14ac:dyDescent="0.35">
      <c r="G420" s="83"/>
      <c r="H420" s="83"/>
    </row>
    <row r="421" spans="7:8" ht="15.5" x14ac:dyDescent="0.35">
      <c r="G421" s="83"/>
      <c r="H421" s="83"/>
    </row>
    <row r="422" spans="7:8" ht="15.5" x14ac:dyDescent="0.35">
      <c r="G422" s="83"/>
      <c r="H422" s="83"/>
    </row>
    <row r="423" spans="7:8" ht="15.5" x14ac:dyDescent="0.35">
      <c r="G423" s="83"/>
      <c r="H423" s="83"/>
    </row>
    <row r="424" spans="7:8" ht="15.5" x14ac:dyDescent="0.35">
      <c r="G424" s="83"/>
      <c r="H424" s="83"/>
    </row>
    <row r="425" spans="7:8" ht="15.5" x14ac:dyDescent="0.35">
      <c r="G425" s="83"/>
      <c r="H425" s="83"/>
    </row>
    <row r="426" spans="7:8" ht="15.5" x14ac:dyDescent="0.35">
      <c r="G426" s="83"/>
      <c r="H426" s="83"/>
    </row>
    <row r="427" spans="7:8" ht="15.5" x14ac:dyDescent="0.35">
      <c r="G427" s="83"/>
      <c r="H427" s="83"/>
    </row>
    <row r="428" spans="7:8" ht="15.5" x14ac:dyDescent="0.35">
      <c r="G428" s="83"/>
      <c r="H428" s="83"/>
    </row>
    <row r="429" spans="7:8" ht="15.5" x14ac:dyDescent="0.35">
      <c r="G429" s="83"/>
      <c r="H429" s="83"/>
    </row>
    <row r="430" spans="7:8" ht="15.5" x14ac:dyDescent="0.35">
      <c r="G430" s="83"/>
      <c r="H430" s="83"/>
    </row>
    <row r="431" spans="7:8" ht="15.5" x14ac:dyDescent="0.35">
      <c r="G431" s="83"/>
      <c r="H431" s="83"/>
    </row>
    <row r="432" spans="7:8" ht="15.5" x14ac:dyDescent="0.35">
      <c r="G432" s="83"/>
      <c r="H432" s="83"/>
    </row>
    <row r="433" spans="7:8" ht="15.5" x14ac:dyDescent="0.35">
      <c r="G433" s="83"/>
      <c r="H433" s="83"/>
    </row>
    <row r="434" spans="7:8" ht="15.5" x14ac:dyDescent="0.35">
      <c r="G434" s="83"/>
      <c r="H434" s="83"/>
    </row>
    <row r="435" spans="7:8" ht="15.5" x14ac:dyDescent="0.35">
      <c r="G435" s="83"/>
      <c r="H435" s="83"/>
    </row>
    <row r="436" spans="7:8" ht="15.5" x14ac:dyDescent="0.35">
      <c r="G436" s="83"/>
      <c r="H436" s="83"/>
    </row>
    <row r="437" spans="7:8" ht="15.5" x14ac:dyDescent="0.35">
      <c r="G437" s="83"/>
      <c r="H437" s="83"/>
    </row>
    <row r="438" spans="7:8" ht="15.5" x14ac:dyDescent="0.35">
      <c r="G438" s="83"/>
      <c r="H438" s="83"/>
    </row>
    <row r="439" spans="7:8" ht="15.5" x14ac:dyDescent="0.35">
      <c r="G439" s="83"/>
      <c r="H439" s="83"/>
    </row>
    <row r="440" spans="7:8" ht="15.5" x14ac:dyDescent="0.35">
      <c r="G440" s="83"/>
      <c r="H440" s="83"/>
    </row>
    <row r="441" spans="7:8" ht="15.5" x14ac:dyDescent="0.35">
      <c r="G441" s="83"/>
      <c r="H441" s="83"/>
    </row>
    <row r="442" spans="7:8" ht="15.5" x14ac:dyDescent="0.35">
      <c r="G442" s="83"/>
      <c r="H442" s="83"/>
    </row>
    <row r="443" spans="7:8" ht="15.5" x14ac:dyDescent="0.35">
      <c r="G443" s="83"/>
      <c r="H443" s="83"/>
    </row>
    <row r="444" spans="7:8" ht="15.5" x14ac:dyDescent="0.35">
      <c r="G444" s="83"/>
      <c r="H444" s="83"/>
    </row>
    <row r="445" spans="7:8" ht="15.5" x14ac:dyDescent="0.35">
      <c r="G445" s="83"/>
      <c r="H445" s="83"/>
    </row>
    <row r="446" spans="7:8" ht="15.5" x14ac:dyDescent="0.35">
      <c r="G446" s="83"/>
      <c r="H446" s="83"/>
    </row>
    <row r="447" spans="7:8" ht="15.5" x14ac:dyDescent="0.35">
      <c r="G447" s="83"/>
      <c r="H447" s="83"/>
    </row>
    <row r="448" spans="7:8" ht="15.5" x14ac:dyDescent="0.35">
      <c r="G448" s="83"/>
      <c r="H448" s="83"/>
    </row>
    <row r="449" spans="7:8" ht="15.5" x14ac:dyDescent="0.35">
      <c r="G449" s="83"/>
      <c r="H449" s="83"/>
    </row>
    <row r="450" spans="7:8" ht="15.5" x14ac:dyDescent="0.35">
      <c r="G450" s="83"/>
      <c r="H450" s="83"/>
    </row>
    <row r="451" spans="7:8" ht="15.5" x14ac:dyDescent="0.35">
      <c r="G451" s="83"/>
      <c r="H451" s="83"/>
    </row>
    <row r="452" spans="7:8" ht="15.5" x14ac:dyDescent="0.35">
      <c r="G452" s="83"/>
      <c r="H452" s="83"/>
    </row>
    <row r="453" spans="7:8" ht="15.5" x14ac:dyDescent="0.35">
      <c r="G453" s="83"/>
      <c r="H453" s="83"/>
    </row>
    <row r="454" spans="7:8" ht="15.5" x14ac:dyDescent="0.35">
      <c r="G454" s="83"/>
      <c r="H454" s="83"/>
    </row>
    <row r="455" spans="7:8" ht="15.5" x14ac:dyDescent="0.35">
      <c r="G455" s="83"/>
      <c r="H455" s="83"/>
    </row>
    <row r="456" spans="7:8" ht="15.5" x14ac:dyDescent="0.35">
      <c r="G456" s="83"/>
      <c r="H456" s="83"/>
    </row>
    <row r="457" spans="7:8" ht="15.5" x14ac:dyDescent="0.35">
      <c r="G457" s="83"/>
      <c r="H457" s="83"/>
    </row>
    <row r="458" spans="7:8" ht="15.5" x14ac:dyDescent="0.35">
      <c r="G458" s="83"/>
      <c r="H458" s="83"/>
    </row>
    <row r="459" spans="7:8" ht="15.5" x14ac:dyDescent="0.35">
      <c r="G459" s="83"/>
      <c r="H459" s="83"/>
    </row>
    <row r="460" spans="7:8" ht="15.5" x14ac:dyDescent="0.35">
      <c r="G460" s="83"/>
      <c r="H460" s="83"/>
    </row>
    <row r="461" spans="7:8" ht="15.5" x14ac:dyDescent="0.35">
      <c r="G461" s="83"/>
      <c r="H461" s="83"/>
    </row>
    <row r="462" spans="7:8" ht="15.5" x14ac:dyDescent="0.35">
      <c r="G462" s="83"/>
      <c r="H462" s="83"/>
    </row>
    <row r="463" spans="7:8" ht="15.5" x14ac:dyDescent="0.35">
      <c r="G463" s="83"/>
      <c r="H463" s="83"/>
    </row>
    <row r="464" spans="7:8" ht="15.5" x14ac:dyDescent="0.35">
      <c r="G464" s="83"/>
      <c r="H464" s="83"/>
    </row>
    <row r="465" spans="7:8" ht="15.5" x14ac:dyDescent="0.35">
      <c r="G465" s="83"/>
      <c r="H465" s="83"/>
    </row>
    <row r="466" spans="7:8" ht="15.5" x14ac:dyDescent="0.35">
      <c r="G466" s="83"/>
      <c r="H466" s="83"/>
    </row>
    <row r="467" spans="7:8" ht="15.5" x14ac:dyDescent="0.35">
      <c r="G467" s="83"/>
      <c r="H467" s="83"/>
    </row>
    <row r="468" spans="7:8" ht="15.5" x14ac:dyDescent="0.35">
      <c r="G468" s="83"/>
      <c r="H468" s="83"/>
    </row>
    <row r="469" spans="7:8" ht="15.5" x14ac:dyDescent="0.35">
      <c r="G469" s="83"/>
      <c r="H469" s="83"/>
    </row>
    <row r="470" spans="7:8" ht="15.5" x14ac:dyDescent="0.35">
      <c r="G470" s="83"/>
      <c r="H470" s="83"/>
    </row>
    <row r="471" spans="7:8" ht="15.5" x14ac:dyDescent="0.35">
      <c r="G471" s="83"/>
      <c r="H471" s="83"/>
    </row>
    <row r="472" spans="7:8" ht="15.5" x14ac:dyDescent="0.35">
      <c r="G472" s="83"/>
      <c r="H472" s="83"/>
    </row>
    <row r="473" spans="7:8" ht="15.5" x14ac:dyDescent="0.35">
      <c r="G473" s="83"/>
      <c r="H473" s="83"/>
    </row>
    <row r="474" spans="7:8" ht="15.5" x14ac:dyDescent="0.35">
      <c r="G474" s="83"/>
      <c r="H474" s="83"/>
    </row>
    <row r="475" spans="7:8" ht="15.5" x14ac:dyDescent="0.35">
      <c r="G475" s="83"/>
      <c r="H475" s="83"/>
    </row>
    <row r="476" spans="7:8" ht="15.5" x14ac:dyDescent="0.35">
      <c r="G476" s="83"/>
      <c r="H476" s="83"/>
    </row>
    <row r="477" spans="7:8" ht="15.5" x14ac:dyDescent="0.35">
      <c r="G477" s="83"/>
      <c r="H477" s="83"/>
    </row>
    <row r="478" spans="7:8" ht="15.5" x14ac:dyDescent="0.35">
      <c r="G478" s="83"/>
      <c r="H478" s="83"/>
    </row>
    <row r="479" spans="7:8" ht="15.5" x14ac:dyDescent="0.35">
      <c r="G479" s="83"/>
      <c r="H479" s="83"/>
    </row>
    <row r="480" spans="7:8" ht="15.5" x14ac:dyDescent="0.35">
      <c r="G480" s="83"/>
      <c r="H480" s="83"/>
    </row>
    <row r="481" spans="7:8" ht="15.5" x14ac:dyDescent="0.35">
      <c r="G481" s="83"/>
      <c r="H481" s="83"/>
    </row>
    <row r="482" spans="7:8" ht="15.5" x14ac:dyDescent="0.35">
      <c r="G482" s="83"/>
      <c r="H482" s="83"/>
    </row>
    <row r="483" spans="7:8" ht="15.5" x14ac:dyDescent="0.35">
      <c r="G483" s="83"/>
      <c r="H483" s="83"/>
    </row>
    <row r="484" spans="7:8" ht="15.5" x14ac:dyDescent="0.35">
      <c r="G484" s="83"/>
      <c r="H484" s="83"/>
    </row>
    <row r="485" spans="7:8" ht="15.5" x14ac:dyDescent="0.35">
      <c r="G485" s="83"/>
      <c r="H485" s="83"/>
    </row>
    <row r="486" spans="7:8" ht="15.5" x14ac:dyDescent="0.35">
      <c r="G486" s="83"/>
      <c r="H486" s="83"/>
    </row>
    <row r="487" spans="7:8" ht="15.5" x14ac:dyDescent="0.35">
      <c r="G487" s="83"/>
      <c r="H487" s="83"/>
    </row>
    <row r="488" spans="7:8" ht="15.5" x14ac:dyDescent="0.35">
      <c r="G488" s="83"/>
      <c r="H488" s="83"/>
    </row>
    <row r="489" spans="7:8" ht="15.5" x14ac:dyDescent="0.35">
      <c r="G489" s="83"/>
      <c r="H489" s="83"/>
    </row>
    <row r="490" spans="7:8" ht="15.5" x14ac:dyDescent="0.35">
      <c r="G490" s="83"/>
      <c r="H490" s="83"/>
    </row>
    <row r="491" spans="7:8" ht="15.5" x14ac:dyDescent="0.35">
      <c r="G491" s="83"/>
      <c r="H491" s="83"/>
    </row>
    <row r="492" spans="7:8" ht="15.5" x14ac:dyDescent="0.35">
      <c r="G492" s="83"/>
      <c r="H492" s="83"/>
    </row>
    <row r="493" spans="7:8" ht="15.5" x14ac:dyDescent="0.35">
      <c r="G493" s="83"/>
      <c r="H493" s="83"/>
    </row>
    <row r="494" spans="7:8" ht="15.5" x14ac:dyDescent="0.35">
      <c r="G494" s="83"/>
      <c r="H494" s="83"/>
    </row>
    <row r="495" spans="7:8" ht="15.5" x14ac:dyDescent="0.35">
      <c r="G495" s="83"/>
      <c r="H495" s="83"/>
    </row>
    <row r="496" spans="7:8" ht="15.5" x14ac:dyDescent="0.35">
      <c r="G496" s="83"/>
      <c r="H496" s="83"/>
    </row>
    <row r="497" spans="7:8" ht="15.5" x14ac:dyDescent="0.35">
      <c r="G497" s="83"/>
      <c r="H497" s="83"/>
    </row>
    <row r="498" spans="7:8" ht="15.5" x14ac:dyDescent="0.35">
      <c r="G498" s="83"/>
      <c r="H498" s="83"/>
    </row>
    <row r="499" spans="7:8" ht="15.5" x14ac:dyDescent="0.35">
      <c r="G499" s="83"/>
      <c r="H499" s="83"/>
    </row>
    <row r="500" spans="7:8" ht="15.5" x14ac:dyDescent="0.35">
      <c r="G500" s="83"/>
      <c r="H500" s="83"/>
    </row>
    <row r="501" spans="7:8" ht="15.5" x14ac:dyDescent="0.35">
      <c r="G501" s="83"/>
      <c r="H501" s="83"/>
    </row>
    <row r="502" spans="7:8" ht="15.5" x14ac:dyDescent="0.35">
      <c r="G502" s="83"/>
      <c r="H502" s="83"/>
    </row>
    <row r="503" spans="7:8" ht="15.5" x14ac:dyDescent="0.35">
      <c r="G503" s="83"/>
      <c r="H503" s="83"/>
    </row>
    <row r="504" spans="7:8" ht="15.5" x14ac:dyDescent="0.35">
      <c r="G504" s="83"/>
      <c r="H504" s="83"/>
    </row>
    <row r="505" spans="7:8" ht="15.5" x14ac:dyDescent="0.35">
      <c r="G505" s="83"/>
      <c r="H505" s="83"/>
    </row>
    <row r="506" spans="7:8" ht="15.5" x14ac:dyDescent="0.35">
      <c r="G506" s="83"/>
      <c r="H506" s="83"/>
    </row>
    <row r="507" spans="7:8" ht="15.5" x14ac:dyDescent="0.35">
      <c r="G507" s="83"/>
      <c r="H507" s="83"/>
    </row>
    <row r="508" spans="7:8" ht="15.5" x14ac:dyDescent="0.35">
      <c r="G508" s="83"/>
      <c r="H508" s="83"/>
    </row>
    <row r="509" spans="7:8" ht="15.5" x14ac:dyDescent="0.35">
      <c r="G509" s="83"/>
      <c r="H509" s="83"/>
    </row>
    <row r="510" spans="7:8" ht="15.5" x14ac:dyDescent="0.35">
      <c r="G510" s="83"/>
      <c r="H510" s="83"/>
    </row>
    <row r="511" spans="7:8" ht="15.5" x14ac:dyDescent="0.35">
      <c r="G511" s="83"/>
      <c r="H511" s="83"/>
    </row>
    <row r="512" spans="7:8" ht="15.5" x14ac:dyDescent="0.35">
      <c r="G512" s="83"/>
      <c r="H512" s="83"/>
    </row>
    <row r="513" spans="7:8" ht="15.5" x14ac:dyDescent="0.35">
      <c r="G513" s="83"/>
      <c r="H513" s="83"/>
    </row>
    <row r="514" spans="7:8" ht="15.5" x14ac:dyDescent="0.35">
      <c r="G514" s="83"/>
      <c r="H514" s="83"/>
    </row>
    <row r="515" spans="7:8" ht="15.5" x14ac:dyDescent="0.35">
      <c r="G515" s="83"/>
      <c r="H515" s="83"/>
    </row>
    <row r="516" spans="7:8" ht="15.5" x14ac:dyDescent="0.35">
      <c r="G516" s="83"/>
      <c r="H516" s="83"/>
    </row>
    <row r="517" spans="7:8" ht="15.5" x14ac:dyDescent="0.35">
      <c r="G517" s="83"/>
      <c r="H517" s="83"/>
    </row>
    <row r="518" spans="7:8" ht="15.5" x14ac:dyDescent="0.35">
      <c r="G518" s="83"/>
      <c r="H518" s="83"/>
    </row>
    <row r="519" spans="7:8" ht="15.5" x14ac:dyDescent="0.35">
      <c r="G519" s="83"/>
      <c r="H519" s="83"/>
    </row>
    <row r="520" spans="7:8" ht="15.5" x14ac:dyDescent="0.35">
      <c r="G520" s="83"/>
      <c r="H520" s="83"/>
    </row>
    <row r="521" spans="7:8" ht="15.5" x14ac:dyDescent="0.35">
      <c r="G521" s="83"/>
      <c r="H521" s="83"/>
    </row>
    <row r="522" spans="7:8" ht="15.5" x14ac:dyDescent="0.35">
      <c r="G522" s="83"/>
      <c r="H522" s="83"/>
    </row>
    <row r="523" spans="7:8" ht="15.5" x14ac:dyDescent="0.35">
      <c r="G523" s="83"/>
      <c r="H523" s="83"/>
    </row>
    <row r="524" spans="7:8" ht="15.5" x14ac:dyDescent="0.35">
      <c r="G524" s="83"/>
      <c r="H524" s="83"/>
    </row>
    <row r="525" spans="7:8" ht="15.5" x14ac:dyDescent="0.35">
      <c r="G525" s="83"/>
      <c r="H525" s="83"/>
    </row>
    <row r="526" spans="7:8" ht="15.5" x14ac:dyDescent="0.35">
      <c r="G526" s="83"/>
      <c r="H526" s="83"/>
    </row>
    <row r="527" spans="7:8" ht="15.5" x14ac:dyDescent="0.35">
      <c r="G527" s="83"/>
      <c r="H527" s="83"/>
    </row>
    <row r="528" spans="7:8" ht="15.5" x14ac:dyDescent="0.35">
      <c r="G528" s="83"/>
      <c r="H528" s="83"/>
    </row>
    <row r="529" spans="7:8" ht="15.5" x14ac:dyDescent="0.35">
      <c r="G529" s="83"/>
      <c r="H529" s="83"/>
    </row>
    <row r="530" spans="7:8" ht="15.5" x14ac:dyDescent="0.35">
      <c r="G530" s="83"/>
      <c r="H530" s="83"/>
    </row>
    <row r="531" spans="7:8" ht="15.5" x14ac:dyDescent="0.35">
      <c r="G531" s="83"/>
      <c r="H531" s="83"/>
    </row>
    <row r="532" spans="7:8" ht="15.5" x14ac:dyDescent="0.35">
      <c r="G532" s="83"/>
      <c r="H532" s="83"/>
    </row>
    <row r="533" spans="7:8" ht="15.5" x14ac:dyDescent="0.35">
      <c r="G533" s="83"/>
      <c r="H533" s="83"/>
    </row>
    <row r="534" spans="7:8" ht="15.5" x14ac:dyDescent="0.35">
      <c r="G534" s="83"/>
      <c r="H534" s="83"/>
    </row>
    <row r="535" spans="7:8" ht="15.5" x14ac:dyDescent="0.35">
      <c r="G535" s="83"/>
      <c r="H535" s="83"/>
    </row>
    <row r="536" spans="7:8" ht="15.5" x14ac:dyDescent="0.35">
      <c r="G536" s="83"/>
      <c r="H536" s="83"/>
    </row>
    <row r="537" spans="7:8" ht="15.5" x14ac:dyDescent="0.35">
      <c r="G537" s="83"/>
      <c r="H537" s="83"/>
    </row>
    <row r="538" spans="7:8" ht="15.5" x14ac:dyDescent="0.35">
      <c r="G538" s="83"/>
      <c r="H538" s="83"/>
    </row>
    <row r="539" spans="7:8" ht="15.5" x14ac:dyDescent="0.35">
      <c r="G539" s="83"/>
      <c r="H539" s="83"/>
    </row>
    <row r="540" spans="7:8" ht="15.5" x14ac:dyDescent="0.35">
      <c r="G540" s="83"/>
      <c r="H540" s="83"/>
    </row>
    <row r="541" spans="7:8" ht="15.5" x14ac:dyDescent="0.35">
      <c r="G541" s="83"/>
      <c r="H541" s="83"/>
    </row>
    <row r="542" spans="7:8" ht="15.5" x14ac:dyDescent="0.35">
      <c r="G542" s="83"/>
      <c r="H542" s="83"/>
    </row>
    <row r="543" spans="7:8" ht="15.5" x14ac:dyDescent="0.35">
      <c r="G543" s="83"/>
      <c r="H543" s="83"/>
    </row>
    <row r="544" spans="7:8" ht="15.5" x14ac:dyDescent="0.35">
      <c r="G544" s="83"/>
      <c r="H544" s="83"/>
    </row>
    <row r="545" spans="7:8" ht="15.5" x14ac:dyDescent="0.35">
      <c r="G545" s="83"/>
      <c r="H545" s="83"/>
    </row>
    <row r="546" spans="7:8" ht="15.5" x14ac:dyDescent="0.35">
      <c r="G546" s="83"/>
      <c r="H546" s="83"/>
    </row>
    <row r="547" spans="7:8" ht="15.5" x14ac:dyDescent="0.35">
      <c r="G547" s="83"/>
      <c r="H547" s="83"/>
    </row>
    <row r="548" spans="7:8" ht="15.5" x14ac:dyDescent="0.35">
      <c r="G548" s="83"/>
      <c r="H548" s="83"/>
    </row>
    <row r="549" spans="7:8" ht="15.5" x14ac:dyDescent="0.35">
      <c r="G549" s="83"/>
      <c r="H549" s="83"/>
    </row>
    <row r="550" spans="7:8" ht="15.5" x14ac:dyDescent="0.35">
      <c r="G550" s="83"/>
      <c r="H550" s="83"/>
    </row>
    <row r="551" spans="7:8" ht="15.5" x14ac:dyDescent="0.35">
      <c r="G551" s="83"/>
      <c r="H551" s="83"/>
    </row>
    <row r="552" spans="7:8" ht="15.5" x14ac:dyDescent="0.35">
      <c r="G552" s="83"/>
      <c r="H552" s="83"/>
    </row>
    <row r="553" spans="7:8" ht="15.5" x14ac:dyDescent="0.35">
      <c r="G553" s="83"/>
      <c r="H553" s="83"/>
    </row>
    <row r="554" spans="7:8" ht="15.5" x14ac:dyDescent="0.35">
      <c r="G554" s="83"/>
      <c r="H554" s="83"/>
    </row>
    <row r="555" spans="7:8" ht="15.5" x14ac:dyDescent="0.35">
      <c r="G555" s="83"/>
      <c r="H555" s="83"/>
    </row>
    <row r="556" spans="7:8" ht="15.5" x14ac:dyDescent="0.35">
      <c r="G556" s="83"/>
      <c r="H556" s="83"/>
    </row>
    <row r="557" spans="7:8" ht="15.5" x14ac:dyDescent="0.35">
      <c r="G557" s="83"/>
      <c r="H557" s="83"/>
    </row>
    <row r="558" spans="7:8" ht="15.5" x14ac:dyDescent="0.35">
      <c r="G558" s="83"/>
      <c r="H558" s="83"/>
    </row>
    <row r="559" spans="7:8" ht="15.5" x14ac:dyDescent="0.35">
      <c r="G559" s="83"/>
      <c r="H559" s="83"/>
    </row>
    <row r="560" spans="7:8" ht="15.5" x14ac:dyDescent="0.35">
      <c r="G560" s="83"/>
      <c r="H560" s="83"/>
    </row>
    <row r="561" spans="7:8" ht="15.5" x14ac:dyDescent="0.35">
      <c r="G561" s="83"/>
      <c r="H561" s="83"/>
    </row>
    <row r="562" spans="7:8" ht="15.5" x14ac:dyDescent="0.35">
      <c r="G562" s="83"/>
      <c r="H562" s="83"/>
    </row>
    <row r="563" spans="7:8" ht="15.5" x14ac:dyDescent="0.35">
      <c r="G563" s="83"/>
      <c r="H563" s="83"/>
    </row>
    <row r="564" spans="7:8" ht="15.5" x14ac:dyDescent="0.35">
      <c r="G564" s="83"/>
      <c r="H564" s="83"/>
    </row>
    <row r="565" spans="7:8" ht="15.5" x14ac:dyDescent="0.35">
      <c r="G565" s="83"/>
      <c r="H565" s="83"/>
    </row>
    <row r="566" spans="7:8" ht="15.5" x14ac:dyDescent="0.35">
      <c r="G566" s="83"/>
      <c r="H566" s="83"/>
    </row>
    <row r="567" spans="7:8" ht="15.5" x14ac:dyDescent="0.35">
      <c r="G567" s="83"/>
      <c r="H567" s="83"/>
    </row>
    <row r="568" spans="7:8" ht="15.5" x14ac:dyDescent="0.35">
      <c r="G568" s="83"/>
      <c r="H568" s="83"/>
    </row>
    <row r="569" spans="7:8" ht="15.5" x14ac:dyDescent="0.35">
      <c r="G569" s="83"/>
      <c r="H569" s="83"/>
    </row>
    <row r="570" spans="7:8" ht="15.5" x14ac:dyDescent="0.35">
      <c r="G570" s="83"/>
      <c r="H570" s="83"/>
    </row>
    <row r="571" spans="7:8" ht="15.5" x14ac:dyDescent="0.35">
      <c r="G571" s="83"/>
      <c r="H571" s="83"/>
    </row>
    <row r="572" spans="7:8" ht="15.5" x14ac:dyDescent="0.35">
      <c r="G572" s="83"/>
      <c r="H572" s="83"/>
    </row>
    <row r="573" spans="7:8" ht="15.5" x14ac:dyDescent="0.35">
      <c r="G573" s="83"/>
      <c r="H573" s="83"/>
    </row>
    <row r="574" spans="7:8" ht="15.5" x14ac:dyDescent="0.35">
      <c r="G574" s="83"/>
      <c r="H574" s="83"/>
    </row>
    <row r="575" spans="7:8" ht="15.5" x14ac:dyDescent="0.35">
      <c r="G575" s="83"/>
      <c r="H575" s="83"/>
    </row>
    <row r="576" spans="7:8" ht="15.5" x14ac:dyDescent="0.35">
      <c r="G576" s="83"/>
      <c r="H576" s="83"/>
    </row>
    <row r="577" spans="7:8" ht="15.5" x14ac:dyDescent="0.35">
      <c r="G577" s="83"/>
      <c r="H577" s="83"/>
    </row>
    <row r="578" spans="7:8" ht="15.5" x14ac:dyDescent="0.35">
      <c r="G578" s="83"/>
      <c r="H578" s="83"/>
    </row>
    <row r="579" spans="7:8" ht="15.5" x14ac:dyDescent="0.35">
      <c r="G579" s="83"/>
      <c r="H579" s="83"/>
    </row>
    <row r="580" spans="7:8" ht="15.5" x14ac:dyDescent="0.35">
      <c r="G580" s="83"/>
      <c r="H580" s="83"/>
    </row>
    <row r="581" spans="7:8" ht="15.5" x14ac:dyDescent="0.35">
      <c r="G581" s="83"/>
      <c r="H581" s="83"/>
    </row>
    <row r="582" spans="7:8" ht="15.5" x14ac:dyDescent="0.35">
      <c r="G582" s="83"/>
      <c r="H582" s="83"/>
    </row>
    <row r="583" spans="7:8" ht="15.5" x14ac:dyDescent="0.35">
      <c r="G583" s="83"/>
      <c r="H583" s="83"/>
    </row>
    <row r="584" spans="7:8" ht="15.5" x14ac:dyDescent="0.35">
      <c r="G584" s="83"/>
      <c r="H584" s="83"/>
    </row>
    <row r="585" spans="7:8" ht="15.5" x14ac:dyDescent="0.35">
      <c r="G585" s="83"/>
      <c r="H585" s="83"/>
    </row>
    <row r="586" spans="7:8" ht="15.5" x14ac:dyDescent="0.35">
      <c r="G586" s="83"/>
      <c r="H586" s="83"/>
    </row>
    <row r="587" spans="7:8" ht="15.5" x14ac:dyDescent="0.35">
      <c r="G587" s="83"/>
      <c r="H587" s="83"/>
    </row>
    <row r="588" spans="7:8" ht="15.5" x14ac:dyDescent="0.35">
      <c r="G588" s="83"/>
      <c r="H588" s="83"/>
    </row>
    <row r="589" spans="7:8" ht="15.5" x14ac:dyDescent="0.35">
      <c r="G589" s="83"/>
      <c r="H589" s="83"/>
    </row>
    <row r="590" spans="7:8" ht="15.5" x14ac:dyDescent="0.35">
      <c r="G590" s="83"/>
      <c r="H590" s="83"/>
    </row>
    <row r="591" spans="7:8" ht="15.5" x14ac:dyDescent="0.35">
      <c r="G591" s="83"/>
      <c r="H591" s="83"/>
    </row>
    <row r="592" spans="7:8" ht="15.5" x14ac:dyDescent="0.35">
      <c r="G592" s="83"/>
      <c r="H592" s="83"/>
    </row>
    <row r="593" spans="7:8" ht="15.5" x14ac:dyDescent="0.35">
      <c r="G593" s="83"/>
      <c r="H593" s="83"/>
    </row>
    <row r="594" spans="7:8" ht="15.5" x14ac:dyDescent="0.35">
      <c r="G594" s="83"/>
      <c r="H594" s="83"/>
    </row>
    <row r="595" spans="7:8" ht="15.5" x14ac:dyDescent="0.35">
      <c r="G595" s="83"/>
      <c r="H595" s="83"/>
    </row>
    <row r="596" spans="7:8" ht="15.5" x14ac:dyDescent="0.35">
      <c r="G596" s="83"/>
      <c r="H596" s="83"/>
    </row>
    <row r="597" spans="7:8" ht="15.5" x14ac:dyDescent="0.35">
      <c r="G597" s="83"/>
      <c r="H597" s="83"/>
    </row>
    <row r="598" spans="7:8" ht="15.5" x14ac:dyDescent="0.35">
      <c r="G598" s="83"/>
      <c r="H598" s="83"/>
    </row>
    <row r="599" spans="7:8" ht="15.5" x14ac:dyDescent="0.35">
      <c r="G599" s="83"/>
      <c r="H599" s="83"/>
    </row>
    <row r="600" spans="7:8" ht="15.5" x14ac:dyDescent="0.35">
      <c r="G600" s="83"/>
      <c r="H600" s="83"/>
    </row>
    <row r="601" spans="7:8" ht="15.5" x14ac:dyDescent="0.35">
      <c r="G601" s="83"/>
      <c r="H601" s="83"/>
    </row>
    <row r="602" spans="7:8" ht="15.5" x14ac:dyDescent="0.35">
      <c r="G602" s="83"/>
      <c r="H602" s="83"/>
    </row>
    <row r="603" spans="7:8" ht="15.5" x14ac:dyDescent="0.35">
      <c r="G603" s="83"/>
      <c r="H603" s="83"/>
    </row>
    <row r="604" spans="7:8" ht="15.5" x14ac:dyDescent="0.35">
      <c r="G604" s="83"/>
      <c r="H604" s="83"/>
    </row>
    <row r="605" spans="7:8" ht="15.5" x14ac:dyDescent="0.35">
      <c r="G605" s="83"/>
      <c r="H605" s="83"/>
    </row>
    <row r="606" spans="7:8" ht="15.5" x14ac:dyDescent="0.35">
      <c r="G606" s="83"/>
      <c r="H606" s="83"/>
    </row>
    <row r="607" spans="7:8" ht="15.5" x14ac:dyDescent="0.35">
      <c r="G607" s="83"/>
      <c r="H607" s="83"/>
    </row>
    <row r="608" spans="7:8" ht="15.5" x14ac:dyDescent="0.35">
      <c r="G608" s="83"/>
      <c r="H608" s="83"/>
    </row>
    <row r="609" spans="7:8" ht="15.5" x14ac:dyDescent="0.35">
      <c r="G609" s="83"/>
      <c r="H609" s="83"/>
    </row>
    <row r="610" spans="7:8" ht="15.5" x14ac:dyDescent="0.35">
      <c r="G610" s="83"/>
      <c r="H610" s="83"/>
    </row>
    <row r="611" spans="7:8" ht="15.5" x14ac:dyDescent="0.35">
      <c r="G611" s="83"/>
      <c r="H611" s="83"/>
    </row>
    <row r="612" spans="7:8" ht="15.5" x14ac:dyDescent="0.35">
      <c r="G612" s="83"/>
      <c r="H612" s="83"/>
    </row>
    <row r="613" spans="7:8" ht="15.5" x14ac:dyDescent="0.35">
      <c r="G613" s="83"/>
      <c r="H613" s="83"/>
    </row>
    <row r="614" spans="7:8" ht="15.5" x14ac:dyDescent="0.35">
      <c r="G614" s="83"/>
      <c r="H614" s="83"/>
    </row>
    <row r="615" spans="7:8" ht="15.5" x14ac:dyDescent="0.35">
      <c r="G615" s="83"/>
      <c r="H615" s="83"/>
    </row>
    <row r="616" spans="7:8" ht="15.5" x14ac:dyDescent="0.35">
      <c r="G616" s="83"/>
      <c r="H616" s="83"/>
    </row>
    <row r="617" spans="7:8" ht="15.5" x14ac:dyDescent="0.35">
      <c r="G617" s="83"/>
      <c r="H617" s="83"/>
    </row>
    <row r="618" spans="7:8" ht="15.5" x14ac:dyDescent="0.35">
      <c r="G618" s="83"/>
      <c r="H618" s="83"/>
    </row>
    <row r="619" spans="7:8" ht="15.5" x14ac:dyDescent="0.35">
      <c r="G619" s="83"/>
      <c r="H619" s="83"/>
    </row>
    <row r="620" spans="7:8" ht="15.5" x14ac:dyDescent="0.35">
      <c r="G620" s="83"/>
      <c r="H620" s="83"/>
    </row>
    <row r="621" spans="7:8" ht="15.5" x14ac:dyDescent="0.35">
      <c r="G621" s="83"/>
      <c r="H621" s="83"/>
    </row>
    <row r="622" spans="7:8" ht="15.5" x14ac:dyDescent="0.35">
      <c r="G622" s="83"/>
      <c r="H622" s="83"/>
    </row>
    <row r="623" spans="7:8" ht="15.5" x14ac:dyDescent="0.35">
      <c r="G623" s="83"/>
      <c r="H623" s="83"/>
    </row>
    <row r="624" spans="7:8" ht="15.5" x14ac:dyDescent="0.35">
      <c r="G624" s="83"/>
      <c r="H624" s="83"/>
    </row>
    <row r="625" spans="7:8" ht="15.5" x14ac:dyDescent="0.35">
      <c r="G625" s="83"/>
      <c r="H625" s="83"/>
    </row>
    <row r="626" spans="7:8" ht="15.5" x14ac:dyDescent="0.35">
      <c r="G626" s="83"/>
      <c r="H626" s="83"/>
    </row>
    <row r="627" spans="7:8" ht="15.5" x14ac:dyDescent="0.35">
      <c r="G627" s="83"/>
      <c r="H627" s="83"/>
    </row>
    <row r="628" spans="7:8" ht="15.5" x14ac:dyDescent="0.35">
      <c r="G628" s="83"/>
      <c r="H628" s="83"/>
    </row>
    <row r="629" spans="7:8" ht="15.5" x14ac:dyDescent="0.35">
      <c r="G629" s="83"/>
      <c r="H629" s="83"/>
    </row>
    <row r="630" spans="7:8" ht="15.5" x14ac:dyDescent="0.35">
      <c r="G630" s="83"/>
      <c r="H630" s="83"/>
    </row>
    <row r="631" spans="7:8" ht="15.5" x14ac:dyDescent="0.35">
      <c r="G631" s="83"/>
      <c r="H631" s="83"/>
    </row>
    <row r="632" spans="7:8" ht="15.5" x14ac:dyDescent="0.35">
      <c r="G632" s="83"/>
      <c r="H632" s="83"/>
    </row>
    <row r="633" spans="7:8" ht="15.5" x14ac:dyDescent="0.35">
      <c r="G633" s="83"/>
      <c r="H633" s="83"/>
    </row>
    <row r="634" spans="7:8" ht="15.5" x14ac:dyDescent="0.35">
      <c r="G634" s="83"/>
      <c r="H634" s="83"/>
    </row>
    <row r="635" spans="7:8" ht="15.5" x14ac:dyDescent="0.35">
      <c r="G635" s="83"/>
      <c r="H635" s="83"/>
    </row>
    <row r="636" spans="7:8" ht="15.5" x14ac:dyDescent="0.35">
      <c r="G636" s="83"/>
      <c r="H636" s="83"/>
    </row>
    <row r="637" spans="7:8" ht="15.5" x14ac:dyDescent="0.35">
      <c r="G637" s="83"/>
      <c r="H637" s="83"/>
    </row>
    <row r="638" spans="7:8" ht="15.5" x14ac:dyDescent="0.35">
      <c r="G638" s="83"/>
      <c r="H638" s="83"/>
    </row>
    <row r="639" spans="7:8" ht="15.5" x14ac:dyDescent="0.35">
      <c r="G639" s="83"/>
      <c r="H639" s="83"/>
    </row>
    <row r="640" spans="7:8" ht="15.5" x14ac:dyDescent="0.35">
      <c r="G640" s="83"/>
      <c r="H640" s="83"/>
    </row>
    <row r="641" spans="7:8" ht="15.5" x14ac:dyDescent="0.35">
      <c r="G641" s="83"/>
      <c r="H641" s="83"/>
    </row>
    <row r="642" spans="7:8" ht="15.5" x14ac:dyDescent="0.35">
      <c r="G642" s="83"/>
      <c r="H642" s="83"/>
    </row>
    <row r="643" spans="7:8" ht="15.5" x14ac:dyDescent="0.35">
      <c r="G643" s="83"/>
      <c r="H643" s="83"/>
    </row>
    <row r="644" spans="7:8" ht="15.5" x14ac:dyDescent="0.35">
      <c r="G644" s="83"/>
      <c r="H644" s="83"/>
    </row>
    <row r="645" spans="7:8" ht="15.5" x14ac:dyDescent="0.35">
      <c r="G645" s="83"/>
      <c r="H645" s="83"/>
    </row>
    <row r="646" spans="7:8" ht="15.5" x14ac:dyDescent="0.35">
      <c r="G646" s="83"/>
      <c r="H646" s="83"/>
    </row>
    <row r="647" spans="7:8" ht="15.5" x14ac:dyDescent="0.35">
      <c r="G647" s="83"/>
      <c r="H647" s="83"/>
    </row>
    <row r="648" spans="7:8" ht="15.5" x14ac:dyDescent="0.35">
      <c r="G648" s="83"/>
      <c r="H648" s="83"/>
    </row>
    <row r="649" spans="7:8" ht="15.5" x14ac:dyDescent="0.35">
      <c r="G649" s="83"/>
      <c r="H649" s="83"/>
    </row>
    <row r="650" spans="7:8" ht="15.5" x14ac:dyDescent="0.35">
      <c r="G650" s="83"/>
      <c r="H650" s="83"/>
    </row>
    <row r="651" spans="7:8" ht="15.5" x14ac:dyDescent="0.35">
      <c r="G651" s="83"/>
      <c r="H651" s="83"/>
    </row>
    <row r="652" spans="7:8" ht="15.5" x14ac:dyDescent="0.35">
      <c r="G652" s="83"/>
      <c r="H652" s="83"/>
    </row>
    <row r="653" spans="7:8" ht="15.5" x14ac:dyDescent="0.35">
      <c r="G653" s="83"/>
      <c r="H653" s="83"/>
    </row>
    <row r="654" spans="7:8" ht="15.5" x14ac:dyDescent="0.35">
      <c r="G654" s="83"/>
      <c r="H654" s="83"/>
    </row>
    <row r="655" spans="7:8" ht="15.5" x14ac:dyDescent="0.35">
      <c r="G655" s="83"/>
      <c r="H655" s="83"/>
    </row>
    <row r="656" spans="7:8" ht="15.5" x14ac:dyDescent="0.35">
      <c r="G656" s="83"/>
      <c r="H656" s="83"/>
    </row>
    <row r="657" spans="7:8" ht="15.5" x14ac:dyDescent="0.35">
      <c r="G657" s="83"/>
      <c r="H657" s="83"/>
    </row>
    <row r="658" spans="7:8" ht="15.5" x14ac:dyDescent="0.35">
      <c r="G658" s="83"/>
      <c r="H658" s="83"/>
    </row>
    <row r="659" spans="7:8" ht="15.5" x14ac:dyDescent="0.35">
      <c r="G659" s="83"/>
      <c r="H659" s="83"/>
    </row>
    <row r="660" spans="7:8" ht="15.5" x14ac:dyDescent="0.35">
      <c r="G660" s="83"/>
      <c r="H660" s="83"/>
    </row>
    <row r="661" spans="7:8" ht="15.5" x14ac:dyDescent="0.35">
      <c r="G661" s="83"/>
      <c r="H661" s="83"/>
    </row>
    <row r="662" spans="7:8" ht="15.5" x14ac:dyDescent="0.35">
      <c r="G662" s="83"/>
      <c r="H662" s="83"/>
    </row>
    <row r="663" spans="7:8" ht="15.5" x14ac:dyDescent="0.35">
      <c r="G663" s="83"/>
      <c r="H663" s="83"/>
    </row>
    <row r="664" spans="7:8" ht="15.5" x14ac:dyDescent="0.35">
      <c r="G664" s="83"/>
      <c r="H664" s="83"/>
    </row>
    <row r="665" spans="7:8" ht="15.5" x14ac:dyDescent="0.35">
      <c r="G665" s="83"/>
      <c r="H665" s="83"/>
    </row>
    <row r="666" spans="7:8" ht="15.5" x14ac:dyDescent="0.35">
      <c r="G666" s="83"/>
      <c r="H666" s="83"/>
    </row>
    <row r="667" spans="7:8" ht="15.5" x14ac:dyDescent="0.35">
      <c r="G667" s="83"/>
      <c r="H667" s="83"/>
    </row>
    <row r="668" spans="7:8" ht="15.5" x14ac:dyDescent="0.35">
      <c r="G668" s="83"/>
      <c r="H668" s="83"/>
    </row>
    <row r="669" spans="7:8" ht="15.5" x14ac:dyDescent="0.35">
      <c r="G669" s="83"/>
      <c r="H669" s="83"/>
    </row>
    <row r="670" spans="7:8" ht="15.5" x14ac:dyDescent="0.35">
      <c r="G670" s="83"/>
      <c r="H670" s="83"/>
    </row>
    <row r="671" spans="7:8" ht="15.5" x14ac:dyDescent="0.35">
      <c r="G671" s="83"/>
      <c r="H671" s="83"/>
    </row>
    <row r="672" spans="7:8" ht="15.5" x14ac:dyDescent="0.35">
      <c r="G672" s="83"/>
      <c r="H672" s="83"/>
    </row>
    <row r="673" spans="7:8" ht="15.5" x14ac:dyDescent="0.35">
      <c r="G673" s="83"/>
      <c r="H673" s="83"/>
    </row>
    <row r="674" spans="7:8" ht="15.5" x14ac:dyDescent="0.35">
      <c r="G674" s="83"/>
      <c r="H674" s="83"/>
    </row>
    <row r="675" spans="7:8" ht="15.5" x14ac:dyDescent="0.35">
      <c r="G675" s="83"/>
      <c r="H675" s="83"/>
    </row>
    <row r="676" spans="7:8" ht="15.5" x14ac:dyDescent="0.35">
      <c r="G676" s="83"/>
      <c r="H676" s="83"/>
    </row>
    <row r="677" spans="7:8" ht="15.5" x14ac:dyDescent="0.35">
      <c r="G677" s="83"/>
      <c r="H677" s="83"/>
    </row>
    <row r="678" spans="7:8" ht="15.5" x14ac:dyDescent="0.35">
      <c r="G678" s="83"/>
      <c r="H678" s="83"/>
    </row>
    <row r="679" spans="7:8" ht="15.5" x14ac:dyDescent="0.35">
      <c r="G679" s="83"/>
      <c r="H679" s="83"/>
    </row>
    <row r="680" spans="7:8" ht="15.5" x14ac:dyDescent="0.35">
      <c r="G680" s="83"/>
      <c r="H680" s="83"/>
    </row>
    <row r="681" spans="7:8" ht="15.5" x14ac:dyDescent="0.35">
      <c r="G681" s="83"/>
      <c r="H681" s="83"/>
    </row>
    <row r="682" spans="7:8" ht="15.5" x14ac:dyDescent="0.35">
      <c r="G682" s="83"/>
      <c r="H682" s="83"/>
    </row>
    <row r="683" spans="7:8" ht="15.5" x14ac:dyDescent="0.35">
      <c r="G683" s="83"/>
      <c r="H683" s="83"/>
    </row>
    <row r="684" spans="7:8" ht="15.5" x14ac:dyDescent="0.35">
      <c r="G684" s="83"/>
      <c r="H684" s="83"/>
    </row>
    <row r="685" spans="7:8" ht="15.5" x14ac:dyDescent="0.35">
      <c r="G685" s="83"/>
      <c r="H685" s="83"/>
    </row>
    <row r="686" spans="7:8" ht="15.5" x14ac:dyDescent="0.35">
      <c r="G686" s="83"/>
      <c r="H686" s="83"/>
    </row>
    <row r="687" spans="7:8" ht="15.5" x14ac:dyDescent="0.35">
      <c r="G687" s="83"/>
      <c r="H687" s="83"/>
    </row>
    <row r="688" spans="7:8" ht="15.5" x14ac:dyDescent="0.35">
      <c r="G688" s="83"/>
      <c r="H688" s="83"/>
    </row>
    <row r="689" spans="7:8" ht="15.5" x14ac:dyDescent="0.35">
      <c r="G689" s="83"/>
      <c r="H689" s="83"/>
    </row>
    <row r="690" spans="7:8" ht="15.5" x14ac:dyDescent="0.35">
      <c r="G690" s="83"/>
      <c r="H690" s="83"/>
    </row>
    <row r="691" spans="7:8" ht="15.5" x14ac:dyDescent="0.35">
      <c r="G691" s="83"/>
      <c r="H691" s="83"/>
    </row>
    <row r="692" spans="7:8" ht="15.5" x14ac:dyDescent="0.35">
      <c r="G692" s="83"/>
      <c r="H692" s="83"/>
    </row>
    <row r="693" spans="7:8" ht="15.5" x14ac:dyDescent="0.35">
      <c r="G693" s="83"/>
      <c r="H693" s="83"/>
    </row>
    <row r="694" spans="7:8" ht="15.5" x14ac:dyDescent="0.35">
      <c r="G694" s="83"/>
      <c r="H694" s="83"/>
    </row>
    <row r="695" spans="7:8" ht="15.5" x14ac:dyDescent="0.35">
      <c r="G695" s="83"/>
      <c r="H695" s="83"/>
    </row>
    <row r="696" spans="7:8" ht="15.5" x14ac:dyDescent="0.35">
      <c r="G696" s="83"/>
      <c r="H696" s="83"/>
    </row>
    <row r="697" spans="7:8" ht="15.5" x14ac:dyDescent="0.35">
      <c r="G697" s="83"/>
      <c r="H697" s="83"/>
    </row>
    <row r="698" spans="7:8" ht="15.5" x14ac:dyDescent="0.35">
      <c r="G698" s="83"/>
      <c r="H698" s="83"/>
    </row>
    <row r="699" spans="7:8" ht="15.5" x14ac:dyDescent="0.35">
      <c r="G699" s="83"/>
      <c r="H699" s="83"/>
    </row>
    <row r="700" spans="7:8" ht="15.5" x14ac:dyDescent="0.35">
      <c r="G700" s="83"/>
      <c r="H700" s="83"/>
    </row>
    <row r="701" spans="7:8" ht="15.5" x14ac:dyDescent="0.35">
      <c r="G701" s="83"/>
      <c r="H701" s="83"/>
    </row>
    <row r="702" spans="7:8" ht="15.5" x14ac:dyDescent="0.35">
      <c r="G702" s="83"/>
      <c r="H702" s="83"/>
    </row>
    <row r="703" spans="7:8" ht="15.5" x14ac:dyDescent="0.35">
      <c r="G703" s="83"/>
      <c r="H703" s="83"/>
    </row>
    <row r="704" spans="7:8" ht="15.5" x14ac:dyDescent="0.35">
      <c r="G704" s="83"/>
      <c r="H704" s="83"/>
    </row>
    <row r="705" spans="7:8" ht="15.5" x14ac:dyDescent="0.35">
      <c r="G705" s="83"/>
      <c r="H705" s="83"/>
    </row>
    <row r="706" spans="7:8" ht="15.5" x14ac:dyDescent="0.35">
      <c r="G706" s="83"/>
      <c r="H706" s="83"/>
    </row>
    <row r="707" spans="7:8" ht="15.5" x14ac:dyDescent="0.35">
      <c r="G707" s="83"/>
      <c r="H707" s="83"/>
    </row>
    <row r="708" spans="7:8" ht="15.5" x14ac:dyDescent="0.35">
      <c r="G708" s="83"/>
      <c r="H708" s="83"/>
    </row>
    <row r="709" spans="7:8" ht="15.5" x14ac:dyDescent="0.35">
      <c r="G709" s="83"/>
      <c r="H709" s="83"/>
    </row>
    <row r="710" spans="7:8" ht="15.5" x14ac:dyDescent="0.35">
      <c r="G710" s="83"/>
      <c r="H710" s="83"/>
    </row>
    <row r="711" spans="7:8" ht="15.5" x14ac:dyDescent="0.35">
      <c r="G711" s="83"/>
      <c r="H711" s="83"/>
    </row>
    <row r="712" spans="7:8" ht="15.5" x14ac:dyDescent="0.35">
      <c r="G712" s="83"/>
      <c r="H712" s="83"/>
    </row>
    <row r="713" spans="7:8" ht="15.5" x14ac:dyDescent="0.35">
      <c r="G713" s="83"/>
      <c r="H713" s="83"/>
    </row>
    <row r="714" spans="7:8" ht="15.5" x14ac:dyDescent="0.35">
      <c r="G714" s="83"/>
      <c r="H714" s="83"/>
    </row>
    <row r="715" spans="7:8" ht="15.5" x14ac:dyDescent="0.35">
      <c r="G715" s="83"/>
      <c r="H715" s="83"/>
    </row>
    <row r="716" spans="7:8" ht="15.5" x14ac:dyDescent="0.35">
      <c r="G716" s="83"/>
      <c r="H716" s="83"/>
    </row>
    <row r="717" spans="7:8" ht="15.5" x14ac:dyDescent="0.35">
      <c r="G717" s="83"/>
      <c r="H717" s="83"/>
    </row>
    <row r="718" spans="7:8" ht="15.5" x14ac:dyDescent="0.35">
      <c r="G718" s="83"/>
      <c r="H718" s="83"/>
    </row>
    <row r="719" spans="7:8" ht="15.5" x14ac:dyDescent="0.35">
      <c r="G719" s="83"/>
      <c r="H719" s="83"/>
    </row>
    <row r="720" spans="7:8" ht="15.5" x14ac:dyDescent="0.35">
      <c r="G720" s="83"/>
      <c r="H720" s="83"/>
    </row>
    <row r="721" spans="7:8" ht="15.5" x14ac:dyDescent="0.35">
      <c r="G721" s="83"/>
      <c r="H721" s="83"/>
    </row>
    <row r="722" spans="7:8" ht="15.5" x14ac:dyDescent="0.35">
      <c r="G722" s="83"/>
      <c r="H722" s="83"/>
    </row>
    <row r="723" spans="7:8" ht="15.5" x14ac:dyDescent="0.35">
      <c r="G723" s="83"/>
      <c r="H723" s="83"/>
    </row>
    <row r="724" spans="7:8" ht="15.5" x14ac:dyDescent="0.35">
      <c r="G724" s="83"/>
      <c r="H724" s="83"/>
    </row>
    <row r="725" spans="7:8" ht="15.5" x14ac:dyDescent="0.35">
      <c r="G725" s="83"/>
      <c r="H725" s="83"/>
    </row>
    <row r="726" spans="7:8" ht="15.5" x14ac:dyDescent="0.35">
      <c r="G726" s="83"/>
      <c r="H726" s="83"/>
    </row>
    <row r="727" spans="7:8" ht="15.5" x14ac:dyDescent="0.35">
      <c r="G727" s="83"/>
      <c r="H727" s="83"/>
    </row>
    <row r="728" spans="7:8" ht="15.5" x14ac:dyDescent="0.35">
      <c r="G728" s="83"/>
      <c r="H728" s="83"/>
    </row>
    <row r="729" spans="7:8" ht="15.5" x14ac:dyDescent="0.35">
      <c r="G729" s="83"/>
      <c r="H729" s="83"/>
    </row>
    <row r="730" spans="7:8" ht="15.5" x14ac:dyDescent="0.35">
      <c r="G730" s="83"/>
      <c r="H730" s="83"/>
    </row>
    <row r="731" spans="7:8" ht="15.5" x14ac:dyDescent="0.35">
      <c r="G731" s="83"/>
      <c r="H731" s="83"/>
    </row>
    <row r="732" spans="7:8" ht="15.5" x14ac:dyDescent="0.35">
      <c r="G732" s="83"/>
      <c r="H732" s="83"/>
    </row>
    <row r="733" spans="7:8" ht="15.5" x14ac:dyDescent="0.35">
      <c r="G733" s="83"/>
      <c r="H733" s="83"/>
    </row>
    <row r="734" spans="7:8" ht="15.5" x14ac:dyDescent="0.35">
      <c r="G734" s="83"/>
      <c r="H734" s="83"/>
    </row>
    <row r="735" spans="7:8" ht="15.5" x14ac:dyDescent="0.35">
      <c r="G735" s="83"/>
      <c r="H735" s="83"/>
    </row>
    <row r="736" spans="7:8" ht="15.5" x14ac:dyDescent="0.35">
      <c r="G736" s="83"/>
      <c r="H736" s="83"/>
    </row>
    <row r="737" spans="7:8" ht="15.5" x14ac:dyDescent="0.35">
      <c r="G737" s="83"/>
      <c r="H737" s="83"/>
    </row>
    <row r="738" spans="7:8" ht="15.5" x14ac:dyDescent="0.35">
      <c r="G738" s="83"/>
      <c r="H738" s="83"/>
    </row>
    <row r="739" spans="7:8" ht="15.5" x14ac:dyDescent="0.35">
      <c r="G739" s="83"/>
      <c r="H739" s="83"/>
    </row>
    <row r="740" spans="7:8" ht="15.5" x14ac:dyDescent="0.35">
      <c r="G740" s="83"/>
      <c r="H740" s="83"/>
    </row>
    <row r="741" spans="7:8" ht="15.5" x14ac:dyDescent="0.35">
      <c r="G741" s="83"/>
      <c r="H741" s="83"/>
    </row>
    <row r="742" spans="7:8" ht="15.5" x14ac:dyDescent="0.35">
      <c r="G742" s="83"/>
      <c r="H742" s="83"/>
    </row>
    <row r="743" spans="7:8" ht="15.5" x14ac:dyDescent="0.35">
      <c r="G743" s="83"/>
      <c r="H743" s="83"/>
    </row>
    <row r="744" spans="7:8" ht="15.5" x14ac:dyDescent="0.35">
      <c r="G744" s="83"/>
      <c r="H744" s="83"/>
    </row>
    <row r="745" spans="7:8" ht="15.5" x14ac:dyDescent="0.35">
      <c r="G745" s="83"/>
      <c r="H745" s="83"/>
    </row>
    <row r="746" spans="7:8" ht="15.5" x14ac:dyDescent="0.35">
      <c r="G746" s="83"/>
      <c r="H746" s="83"/>
    </row>
    <row r="747" spans="7:8" ht="15.5" x14ac:dyDescent="0.35">
      <c r="G747" s="83"/>
      <c r="H747" s="83"/>
    </row>
    <row r="748" spans="7:8" ht="15.5" x14ac:dyDescent="0.35">
      <c r="G748" s="83"/>
      <c r="H748" s="83"/>
    </row>
    <row r="749" spans="7:8" ht="15.5" x14ac:dyDescent="0.35">
      <c r="G749" s="83"/>
      <c r="H749" s="83"/>
    </row>
    <row r="750" spans="7:8" ht="15.5" x14ac:dyDescent="0.35">
      <c r="G750" s="83"/>
      <c r="H750" s="83"/>
    </row>
    <row r="751" spans="7:8" ht="15.5" x14ac:dyDescent="0.35">
      <c r="G751" s="83"/>
      <c r="H751" s="83"/>
    </row>
    <row r="752" spans="7:8" ht="15.5" x14ac:dyDescent="0.35">
      <c r="G752" s="83"/>
      <c r="H752" s="83"/>
    </row>
    <row r="753" spans="7:8" ht="15.5" x14ac:dyDescent="0.35">
      <c r="G753" s="83"/>
      <c r="H753" s="83"/>
    </row>
    <row r="754" spans="7:8" ht="15.5" x14ac:dyDescent="0.35">
      <c r="G754" s="83"/>
      <c r="H754" s="83"/>
    </row>
    <row r="755" spans="7:8" ht="15.5" x14ac:dyDescent="0.35">
      <c r="G755" s="83"/>
      <c r="H755" s="83"/>
    </row>
    <row r="756" spans="7:8" ht="15.5" x14ac:dyDescent="0.35">
      <c r="G756" s="83"/>
      <c r="H756" s="83"/>
    </row>
    <row r="757" spans="7:8" ht="15.5" x14ac:dyDescent="0.35">
      <c r="G757" s="83"/>
      <c r="H757" s="83"/>
    </row>
    <row r="758" spans="7:8" ht="15.5" x14ac:dyDescent="0.35">
      <c r="G758" s="83"/>
      <c r="H758" s="83"/>
    </row>
    <row r="759" spans="7:8" ht="15.5" x14ac:dyDescent="0.35">
      <c r="G759" s="83"/>
      <c r="H759" s="83"/>
    </row>
    <row r="760" spans="7:8" ht="15.5" x14ac:dyDescent="0.35">
      <c r="G760" s="83"/>
      <c r="H760" s="83"/>
    </row>
    <row r="761" spans="7:8" ht="15.5" x14ac:dyDescent="0.35">
      <c r="G761" s="83"/>
      <c r="H761" s="83"/>
    </row>
    <row r="762" spans="7:8" ht="15.5" x14ac:dyDescent="0.35">
      <c r="G762" s="83"/>
      <c r="H762" s="83"/>
    </row>
    <row r="763" spans="7:8" ht="15.5" x14ac:dyDescent="0.35">
      <c r="G763" s="83"/>
      <c r="H763" s="83"/>
    </row>
    <row r="764" spans="7:8" ht="15.5" x14ac:dyDescent="0.35">
      <c r="G764" s="83"/>
      <c r="H764" s="83"/>
    </row>
    <row r="765" spans="7:8" ht="15.5" x14ac:dyDescent="0.35">
      <c r="G765" s="83"/>
      <c r="H765" s="83"/>
    </row>
    <row r="766" spans="7:8" ht="15.5" x14ac:dyDescent="0.35">
      <c r="G766" s="83"/>
      <c r="H766" s="83"/>
    </row>
    <row r="767" spans="7:8" ht="15.5" x14ac:dyDescent="0.35">
      <c r="G767" s="83"/>
      <c r="H767" s="83"/>
    </row>
  </sheetData>
  <autoFilter ref="A2:N105" xr:uid="{00000000-0009-0000-0000-000000000000}">
    <sortState xmlns:xlrd2="http://schemas.microsoft.com/office/spreadsheetml/2017/richdata2" ref="A3:N41">
      <sortCondition ref="C2:C3"/>
      <sortCondition ref="B2:B3"/>
    </sortState>
  </autoFilter>
  <mergeCells count="38">
    <mergeCell ref="A86:N86"/>
    <mergeCell ref="K105:N105"/>
    <mergeCell ref="A105:I105"/>
    <mergeCell ref="A107:N107"/>
    <mergeCell ref="A85:I85"/>
    <mergeCell ref="A54:N54"/>
    <mergeCell ref="A58:I58"/>
    <mergeCell ref="K58:N58"/>
    <mergeCell ref="A59:N59"/>
    <mergeCell ref="A62:I62"/>
    <mergeCell ref="K62:N62"/>
    <mergeCell ref="A141:I141"/>
    <mergeCell ref="K141:N141"/>
    <mergeCell ref="A1:N1"/>
    <mergeCell ref="A13:I13"/>
    <mergeCell ref="K13:N13"/>
    <mergeCell ref="A14:N14"/>
    <mergeCell ref="A32:I32"/>
    <mergeCell ref="K32:N32"/>
    <mergeCell ref="A33:N33"/>
    <mergeCell ref="A41:I41"/>
    <mergeCell ref="K41:N41"/>
    <mergeCell ref="A42:N42"/>
    <mergeCell ref="A53:I53"/>
    <mergeCell ref="K53:N53"/>
    <mergeCell ref="A63:N63"/>
    <mergeCell ref="K85:N85"/>
    <mergeCell ref="F144:I144"/>
    <mergeCell ref="F145:I145"/>
    <mergeCell ref="F146:I146"/>
    <mergeCell ref="C148:G148"/>
    <mergeCell ref="C157:C158"/>
    <mergeCell ref="C161:C162"/>
    <mergeCell ref="C165:C166"/>
    <mergeCell ref="C168:C169"/>
    <mergeCell ref="A147:I147"/>
    <mergeCell ref="C149:C150"/>
    <mergeCell ref="C153:C154"/>
  </mergeCells>
  <pageMargins left="0.511811024" right="0.511811024" top="0.78740157499999996" bottom="0.78740157499999996" header="0.31496062000000002" footer="0.31496062000000002"/>
  <pageSetup paperSize="9" scale="41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xr:uid="{65164706-2677-40F6-8681-2E3585CA2ADB}">
          <x14:formula1>
            <xm:f>#REF!</xm:f>
          </x14:formula1>
          <xm:sqref>E15:E31 E3:E12</xm:sqref>
        </x14:dataValidation>
        <x14:dataValidation type="list" allowBlank="1" xr:uid="{FE914DE8-82EC-4208-8077-118A6248A980}">
          <x14:formula1>
            <xm:f>#REF!</xm:f>
          </x14:formula1>
          <xm:sqref>F15:F31 F3:F12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F3F51-69B5-4834-857A-4BCC6443C7B0}">
  <sheetPr>
    <pageSetUpPr fitToPage="1"/>
  </sheetPr>
  <dimension ref="A1:D39"/>
  <sheetViews>
    <sheetView workbookViewId="0">
      <selection activeCell="C14" sqref="C14"/>
    </sheetView>
  </sheetViews>
  <sheetFormatPr defaultRowHeight="21" customHeight="1" x14ac:dyDescent="0.25"/>
  <cols>
    <col min="2" max="2" width="21.1796875" bestFit="1" customWidth="1"/>
    <col min="3" max="3" width="91.453125" bestFit="1" customWidth="1"/>
    <col min="4" max="4" width="12" bestFit="1" customWidth="1"/>
  </cols>
  <sheetData>
    <row r="1" spans="1:4" ht="62" x14ac:dyDescent="0.25">
      <c r="A1" s="6" t="s">
        <v>1</v>
      </c>
      <c r="B1" s="6" t="s">
        <v>2</v>
      </c>
      <c r="C1" s="6" t="s">
        <v>3</v>
      </c>
      <c r="D1" s="6" t="s">
        <v>4</v>
      </c>
    </row>
    <row r="2" spans="1:4" ht="31" x14ac:dyDescent="0.35">
      <c r="A2" s="3">
        <v>101</v>
      </c>
      <c r="B2" s="23" t="s">
        <v>85</v>
      </c>
      <c r="C2" s="23" t="s">
        <v>109</v>
      </c>
      <c r="D2" s="23" t="s">
        <v>107</v>
      </c>
    </row>
    <row r="3" spans="1:4" ht="31" x14ac:dyDescent="0.35">
      <c r="A3" s="3">
        <v>102</v>
      </c>
      <c r="B3" s="12" t="s">
        <v>124</v>
      </c>
      <c r="C3" s="12" t="s">
        <v>125</v>
      </c>
      <c r="D3" s="12" t="s">
        <v>107</v>
      </c>
    </row>
    <row r="4" spans="1:4" ht="31" x14ac:dyDescent="0.35">
      <c r="A4" s="3">
        <v>103</v>
      </c>
      <c r="B4" s="12" t="s">
        <v>105</v>
      </c>
      <c r="C4" s="12" t="s">
        <v>106</v>
      </c>
      <c r="D4" s="12" t="s">
        <v>107</v>
      </c>
    </row>
    <row r="5" spans="1:4" ht="31" x14ac:dyDescent="0.35">
      <c r="A5" s="3">
        <v>104</v>
      </c>
      <c r="B5" s="26" t="s">
        <v>110</v>
      </c>
      <c r="C5" s="26" t="s">
        <v>126</v>
      </c>
      <c r="D5" s="26" t="s">
        <v>107</v>
      </c>
    </row>
    <row r="6" spans="1:4" ht="31" x14ac:dyDescent="0.35">
      <c r="A6" s="3">
        <v>105</v>
      </c>
      <c r="B6" s="16" t="s">
        <v>63</v>
      </c>
      <c r="C6" s="12" t="s">
        <v>127</v>
      </c>
      <c r="D6" s="12" t="s">
        <v>107</v>
      </c>
    </row>
    <row r="7" spans="1:4" ht="31" x14ac:dyDescent="0.35">
      <c r="A7" s="3">
        <v>106</v>
      </c>
      <c r="B7" s="12" t="s">
        <v>128</v>
      </c>
      <c r="C7" s="12" t="s">
        <v>119</v>
      </c>
      <c r="D7" s="12" t="s">
        <v>107</v>
      </c>
    </row>
    <row r="8" spans="1:4" ht="31" x14ac:dyDescent="0.35">
      <c r="A8" s="3">
        <v>107</v>
      </c>
      <c r="B8" s="12" t="s">
        <v>108</v>
      </c>
      <c r="C8" s="12" t="s">
        <v>129</v>
      </c>
      <c r="D8" s="12" t="s">
        <v>107</v>
      </c>
    </row>
    <row r="9" spans="1:4" ht="31" x14ac:dyDescent="0.35">
      <c r="A9" s="3">
        <v>108</v>
      </c>
      <c r="B9" s="16" t="s">
        <v>63</v>
      </c>
      <c r="C9" s="12" t="s">
        <v>130</v>
      </c>
      <c r="D9" s="12" t="s">
        <v>107</v>
      </c>
    </row>
    <row r="10" spans="1:4" ht="31" x14ac:dyDescent="0.35">
      <c r="A10" s="3">
        <v>109</v>
      </c>
      <c r="B10" s="26" t="s">
        <v>131</v>
      </c>
      <c r="C10" s="26" t="s">
        <v>132</v>
      </c>
      <c r="D10" s="26" t="s">
        <v>107</v>
      </c>
    </row>
    <row r="11" spans="1:4" ht="31" x14ac:dyDescent="0.35">
      <c r="A11" s="3">
        <v>110</v>
      </c>
      <c r="B11" s="26" t="s">
        <v>133</v>
      </c>
      <c r="C11" s="35" t="s">
        <v>134</v>
      </c>
      <c r="D11" s="26" t="s">
        <v>107</v>
      </c>
    </row>
    <row r="12" spans="1:4" ht="31" x14ac:dyDescent="0.35">
      <c r="A12" s="3">
        <v>111</v>
      </c>
      <c r="B12" s="2" t="s">
        <v>63</v>
      </c>
      <c r="C12" s="26" t="s">
        <v>135</v>
      </c>
      <c r="D12" s="28" t="s">
        <v>107</v>
      </c>
    </row>
    <row r="13" spans="1:4" ht="31" x14ac:dyDescent="0.35">
      <c r="A13" s="3">
        <v>112</v>
      </c>
      <c r="B13" s="2" t="s">
        <v>63</v>
      </c>
      <c r="C13" s="26" t="s">
        <v>136</v>
      </c>
      <c r="D13" s="28" t="s">
        <v>107</v>
      </c>
    </row>
    <row r="14" spans="1:4" ht="46.5" x14ac:dyDescent="0.35">
      <c r="A14" s="3">
        <v>113</v>
      </c>
      <c r="B14" s="2" t="s">
        <v>63</v>
      </c>
      <c r="C14" s="10" t="s">
        <v>137</v>
      </c>
      <c r="D14" s="28" t="s">
        <v>138</v>
      </c>
    </row>
    <row r="15" spans="1:4" ht="21" customHeight="1" x14ac:dyDescent="0.35">
      <c r="A15" s="3">
        <v>114</v>
      </c>
      <c r="B15" s="2" t="s">
        <v>63</v>
      </c>
      <c r="C15" s="26" t="s">
        <v>139</v>
      </c>
      <c r="D15" s="28" t="s">
        <v>140</v>
      </c>
    </row>
    <row r="16" spans="1:4" ht="21" customHeight="1" x14ac:dyDescent="0.35">
      <c r="A16" s="3">
        <v>115</v>
      </c>
      <c r="B16" s="2" t="s">
        <v>63</v>
      </c>
      <c r="C16" s="26" t="s">
        <v>141</v>
      </c>
      <c r="D16" s="28" t="s">
        <v>142</v>
      </c>
    </row>
    <row r="17" spans="1:4" ht="21" customHeight="1" x14ac:dyDescent="0.35">
      <c r="A17" s="3">
        <v>117</v>
      </c>
      <c r="B17" s="2" t="s">
        <v>63</v>
      </c>
      <c r="C17" s="26" t="s">
        <v>143</v>
      </c>
      <c r="D17" s="28" t="s">
        <v>142</v>
      </c>
    </row>
    <row r="18" spans="1:4" ht="21" customHeight="1" x14ac:dyDescent="0.35">
      <c r="A18" s="3">
        <v>118</v>
      </c>
      <c r="B18" s="2" t="s">
        <v>63</v>
      </c>
      <c r="C18" s="26" t="s">
        <v>144</v>
      </c>
      <c r="D18" s="28" t="s">
        <v>142</v>
      </c>
    </row>
    <row r="19" spans="1:4" ht="21" customHeight="1" x14ac:dyDescent="0.35">
      <c r="A19" s="3">
        <v>119</v>
      </c>
      <c r="B19" s="2" t="s">
        <v>63</v>
      </c>
      <c r="C19" s="26" t="s">
        <v>145</v>
      </c>
      <c r="D19" s="28" t="s">
        <v>146</v>
      </c>
    </row>
    <row r="20" spans="1:4" ht="21" customHeight="1" x14ac:dyDescent="0.35">
      <c r="A20" s="3">
        <v>120</v>
      </c>
      <c r="B20" s="2" t="s">
        <v>63</v>
      </c>
      <c r="C20" s="26" t="s">
        <v>147</v>
      </c>
      <c r="D20" s="28" t="s">
        <v>146</v>
      </c>
    </row>
    <row r="21" spans="1:4" ht="21" customHeight="1" x14ac:dyDescent="0.35">
      <c r="A21" s="3">
        <v>121</v>
      </c>
      <c r="B21" s="2" t="s">
        <v>63</v>
      </c>
      <c r="C21" s="26" t="s">
        <v>148</v>
      </c>
      <c r="D21" s="28" t="s">
        <v>146</v>
      </c>
    </row>
    <row r="22" spans="1:4" ht="21" customHeight="1" x14ac:dyDescent="0.35">
      <c r="A22" s="3">
        <v>122</v>
      </c>
      <c r="B22" s="2" t="s">
        <v>63</v>
      </c>
      <c r="C22" s="26" t="s">
        <v>149</v>
      </c>
      <c r="D22" s="26" t="s">
        <v>107</v>
      </c>
    </row>
    <row r="23" spans="1:4" ht="21" customHeight="1" x14ac:dyDescent="0.35">
      <c r="A23" s="3">
        <v>123</v>
      </c>
      <c r="B23" s="2" t="s">
        <v>63</v>
      </c>
      <c r="C23" s="11" t="s">
        <v>150</v>
      </c>
      <c r="D23" s="26" t="s">
        <v>107</v>
      </c>
    </row>
    <row r="24" spans="1:4" ht="21" customHeight="1" x14ac:dyDescent="0.35">
      <c r="A24" s="38"/>
      <c r="B24" s="39"/>
      <c r="C24" s="39"/>
      <c r="D24" s="40"/>
    </row>
    <row r="25" spans="1:4" ht="21" customHeight="1" x14ac:dyDescent="0.35">
      <c r="A25" s="38"/>
      <c r="B25" s="39"/>
      <c r="C25" s="39"/>
      <c r="D25" s="40"/>
    </row>
    <row r="26" spans="1:4" ht="21" customHeight="1" x14ac:dyDescent="0.35">
      <c r="A26" s="38"/>
      <c r="B26" s="40"/>
      <c r="C26" s="40"/>
      <c r="D26" s="40"/>
    </row>
    <row r="27" spans="1:4" ht="21" customHeight="1" x14ac:dyDescent="0.35">
      <c r="A27" s="38"/>
      <c r="B27" s="40"/>
      <c r="C27" s="40"/>
      <c r="D27" s="40"/>
    </row>
    <row r="28" spans="1:4" ht="21" customHeight="1" x14ac:dyDescent="0.35">
      <c r="A28" s="38"/>
      <c r="B28" s="39"/>
      <c r="C28" s="39"/>
      <c r="D28" s="40"/>
    </row>
    <row r="29" spans="1:4" ht="21" customHeight="1" x14ac:dyDescent="0.35">
      <c r="A29" s="38"/>
      <c r="B29" s="39"/>
      <c r="C29" s="39"/>
      <c r="D29" s="40"/>
    </row>
    <row r="30" spans="1:4" ht="21" customHeight="1" x14ac:dyDescent="0.35">
      <c r="A30" s="38"/>
      <c r="B30" s="39"/>
      <c r="C30" s="39"/>
      <c r="D30" s="40"/>
    </row>
    <row r="31" spans="1:4" ht="21" customHeight="1" x14ac:dyDescent="0.35">
      <c r="A31" s="38"/>
      <c r="B31" s="39"/>
      <c r="C31" s="39"/>
      <c r="D31" s="40"/>
    </row>
    <row r="32" spans="1:4" ht="21" customHeight="1" x14ac:dyDescent="0.35">
      <c r="A32" s="38"/>
      <c r="B32" s="39"/>
      <c r="C32" s="39"/>
      <c r="D32" s="40"/>
    </row>
    <row r="33" spans="1:4" ht="21" customHeight="1" x14ac:dyDescent="0.35">
      <c r="A33" s="38"/>
      <c r="B33" s="39"/>
      <c r="C33" s="39"/>
      <c r="D33" s="39"/>
    </row>
    <row r="34" spans="1:4" ht="21" customHeight="1" x14ac:dyDescent="0.35">
      <c r="A34" s="38"/>
      <c r="B34" s="39"/>
      <c r="C34" s="39"/>
      <c r="D34" s="39"/>
    </row>
    <row r="35" spans="1:4" ht="21" customHeight="1" x14ac:dyDescent="0.35">
      <c r="A35" s="38"/>
      <c r="B35" s="39"/>
      <c r="C35" s="39"/>
      <c r="D35" s="39"/>
    </row>
    <row r="36" spans="1:4" ht="21" customHeight="1" x14ac:dyDescent="0.35">
      <c r="A36" s="38"/>
      <c r="B36" s="39"/>
      <c r="C36" s="39"/>
      <c r="D36" s="39"/>
    </row>
    <row r="37" spans="1:4" ht="21" customHeight="1" x14ac:dyDescent="0.35">
      <c r="A37" s="38"/>
      <c r="B37" s="27"/>
      <c r="C37" s="41"/>
      <c r="D37" s="40"/>
    </row>
    <row r="38" spans="1:4" ht="21" customHeight="1" x14ac:dyDescent="0.35">
      <c r="A38" s="38"/>
      <c r="B38" s="27"/>
      <c r="C38" s="5"/>
      <c r="D38" s="40"/>
    </row>
    <row r="39" spans="1:4" ht="21" customHeight="1" x14ac:dyDescent="0.35">
      <c r="A39" s="38"/>
      <c r="B39" s="27"/>
      <c r="C39" s="5"/>
      <c r="D39" s="40"/>
    </row>
  </sheetData>
  <pageMargins left="0.511811024" right="0.511811024" top="0.78740157499999996" bottom="0.78740157499999996" header="0.31496062000000002" footer="0.31496062000000002"/>
  <pageSetup paperSize="9" scale="7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200FF-939B-4F11-B4BD-F9A27A895E23}">
  <dimension ref="A3:H120"/>
  <sheetViews>
    <sheetView showGridLines="0" zoomScale="42" zoomScaleNormal="42" workbookViewId="0">
      <selection activeCell="F14" sqref="F14"/>
    </sheetView>
  </sheetViews>
  <sheetFormatPr defaultRowHeight="12.5" x14ac:dyDescent="0.25"/>
  <cols>
    <col min="1" max="1" width="104.08984375" customWidth="1"/>
    <col min="2" max="2" width="36.36328125" customWidth="1"/>
    <col min="3" max="4" width="45.6328125" customWidth="1"/>
  </cols>
  <sheetData>
    <row r="3" spans="1:7" ht="14.5" customHeight="1" x14ac:dyDescent="0.25">
      <c r="A3" s="338" t="s">
        <v>511</v>
      </c>
      <c r="B3" s="338" t="s">
        <v>512</v>
      </c>
      <c r="C3" s="338" t="s">
        <v>513</v>
      </c>
      <c r="D3" s="338" t="s">
        <v>514</v>
      </c>
    </row>
    <row r="4" spans="1:7" ht="31.5" customHeight="1" x14ac:dyDescent="0.25">
      <c r="A4" s="338"/>
      <c r="B4" s="338"/>
      <c r="C4" s="338"/>
      <c r="D4" s="338"/>
    </row>
    <row r="5" spans="1:7" ht="65" customHeight="1" x14ac:dyDescent="0.25">
      <c r="A5" s="171" t="s">
        <v>515</v>
      </c>
      <c r="B5" s="172" t="s">
        <v>516</v>
      </c>
      <c r="C5" s="171" t="s">
        <v>517</v>
      </c>
      <c r="D5" s="171" t="s">
        <v>518</v>
      </c>
    </row>
    <row r="6" spans="1:7" ht="65" customHeight="1" x14ac:dyDescent="0.25">
      <c r="A6" s="173" t="s">
        <v>519</v>
      </c>
      <c r="B6" s="174" t="s">
        <v>516</v>
      </c>
      <c r="C6" s="173" t="s">
        <v>517</v>
      </c>
      <c r="D6" s="173" t="s">
        <v>518</v>
      </c>
    </row>
    <row r="7" spans="1:7" ht="65" customHeight="1" x14ac:dyDescent="0.25">
      <c r="A7" s="175" t="s">
        <v>520</v>
      </c>
      <c r="B7" s="176" t="s">
        <v>516</v>
      </c>
      <c r="C7" s="175" t="s">
        <v>517</v>
      </c>
      <c r="D7" s="175" t="s">
        <v>521</v>
      </c>
    </row>
    <row r="8" spans="1:7" ht="65" customHeight="1" x14ac:dyDescent="0.25">
      <c r="A8" s="177" t="s">
        <v>522</v>
      </c>
      <c r="B8" s="178" t="s">
        <v>523</v>
      </c>
      <c r="C8" s="177" t="s">
        <v>524</v>
      </c>
      <c r="D8" s="177" t="s">
        <v>525</v>
      </c>
    </row>
    <row r="9" spans="1:7" ht="65" customHeight="1" x14ac:dyDescent="0.25">
      <c r="A9" s="179" t="s">
        <v>526</v>
      </c>
      <c r="B9" s="180" t="s">
        <v>527</v>
      </c>
      <c r="C9" s="179" t="s">
        <v>524</v>
      </c>
      <c r="D9" s="179" t="s">
        <v>525</v>
      </c>
    </row>
    <row r="10" spans="1:7" ht="65" customHeight="1" x14ac:dyDescent="0.25">
      <c r="A10" s="181" t="s">
        <v>528</v>
      </c>
      <c r="B10" s="182" t="s">
        <v>529</v>
      </c>
      <c r="C10" s="181" t="s">
        <v>524</v>
      </c>
      <c r="D10" s="181" t="s">
        <v>521</v>
      </c>
    </row>
    <row r="11" spans="1:7" ht="65" customHeight="1" x14ac:dyDescent="0.25">
      <c r="A11" s="183" t="s">
        <v>530</v>
      </c>
      <c r="B11" s="184" t="s">
        <v>516</v>
      </c>
      <c r="C11" s="183" t="s">
        <v>524</v>
      </c>
      <c r="D11" s="183" t="s">
        <v>531</v>
      </c>
    </row>
    <row r="12" spans="1:7" ht="65" customHeight="1" x14ac:dyDescent="0.25">
      <c r="A12" s="185" t="s">
        <v>532</v>
      </c>
      <c r="B12" s="186" t="s">
        <v>529</v>
      </c>
      <c r="C12" s="185" t="s">
        <v>524</v>
      </c>
      <c r="D12" s="185" t="s">
        <v>533</v>
      </c>
    </row>
    <row r="13" spans="1:7" ht="65" customHeight="1" x14ac:dyDescent="0.25">
      <c r="A13" s="187" t="s">
        <v>534</v>
      </c>
      <c r="B13" s="188" t="s">
        <v>535</v>
      </c>
      <c r="C13" s="187" t="s">
        <v>536</v>
      </c>
      <c r="D13" s="187" t="s">
        <v>537</v>
      </c>
    </row>
    <row r="14" spans="1:7" ht="65" customHeight="1" x14ac:dyDescent="0.25">
      <c r="A14" s="189" t="s">
        <v>538</v>
      </c>
      <c r="B14" s="190" t="s">
        <v>516</v>
      </c>
      <c r="C14" s="189" t="s">
        <v>539</v>
      </c>
      <c r="D14" s="189" t="s">
        <v>521</v>
      </c>
    </row>
    <row r="15" spans="1:7" ht="65" customHeight="1" x14ac:dyDescent="0.25">
      <c r="A15" s="191" t="s">
        <v>540</v>
      </c>
      <c r="B15" s="192" t="s">
        <v>516</v>
      </c>
      <c r="C15" s="191" t="s">
        <v>539</v>
      </c>
      <c r="D15" s="191" t="s">
        <v>518</v>
      </c>
    </row>
    <row r="16" spans="1:7" ht="65" customHeight="1" x14ac:dyDescent="0.25">
      <c r="A16" s="171" t="s">
        <v>541</v>
      </c>
      <c r="B16" s="172" t="s">
        <v>516</v>
      </c>
      <c r="C16" s="171" t="s">
        <v>539</v>
      </c>
      <c r="D16" s="171" t="s">
        <v>531</v>
      </c>
      <c r="E16" s="203"/>
      <c r="F16" s="204"/>
      <c r="G16" s="204"/>
    </row>
    <row r="17" spans="1:8" ht="65" customHeight="1" x14ac:dyDescent="0.25">
      <c r="A17" s="193" t="s">
        <v>542</v>
      </c>
      <c r="B17" s="194" t="s">
        <v>516</v>
      </c>
      <c r="C17" s="193" t="s">
        <v>543</v>
      </c>
      <c r="D17" s="193" t="s">
        <v>544</v>
      </c>
    </row>
    <row r="18" spans="1:8" ht="65" customHeight="1" x14ac:dyDescent="0.25">
      <c r="A18" s="195" t="s">
        <v>545</v>
      </c>
      <c r="B18" s="196" t="s">
        <v>535</v>
      </c>
      <c r="C18" s="195" t="s">
        <v>543</v>
      </c>
      <c r="D18" s="195" t="s">
        <v>537</v>
      </c>
    </row>
    <row r="19" spans="1:8" ht="65" customHeight="1" x14ac:dyDescent="0.25">
      <c r="A19" s="197" t="s">
        <v>546</v>
      </c>
      <c r="B19" s="198" t="s">
        <v>547</v>
      </c>
      <c r="C19" s="197" t="s">
        <v>543</v>
      </c>
      <c r="D19" s="197" t="s">
        <v>548</v>
      </c>
    </row>
    <row r="20" spans="1:8" ht="86" customHeight="1" x14ac:dyDescent="0.25">
      <c r="A20" s="199" t="s">
        <v>549</v>
      </c>
      <c r="B20" s="200" t="s">
        <v>547</v>
      </c>
      <c r="C20" s="199" t="s">
        <v>543</v>
      </c>
      <c r="D20" s="199" t="s">
        <v>525</v>
      </c>
    </row>
    <row r="21" spans="1:8" ht="72" x14ac:dyDescent="0.25">
      <c r="A21" s="171" t="s">
        <v>550</v>
      </c>
      <c r="B21" s="172" t="s">
        <v>535</v>
      </c>
      <c r="C21" s="171" t="s">
        <v>543</v>
      </c>
      <c r="D21" s="171" t="s">
        <v>525</v>
      </c>
    </row>
    <row r="22" spans="1:8" ht="79" customHeight="1" x14ac:dyDescent="0.25">
      <c r="A22" s="173" t="s">
        <v>551</v>
      </c>
      <c r="B22" s="174" t="s">
        <v>547</v>
      </c>
      <c r="C22" s="173" t="s">
        <v>543</v>
      </c>
      <c r="D22" s="173" t="s">
        <v>552</v>
      </c>
    </row>
    <row r="23" spans="1:8" ht="65" customHeight="1" x14ac:dyDescent="0.25">
      <c r="A23" s="175" t="s">
        <v>553</v>
      </c>
      <c r="B23" s="176" t="s">
        <v>529</v>
      </c>
      <c r="C23" s="175" t="s">
        <v>554</v>
      </c>
      <c r="D23" s="175" t="s">
        <v>555</v>
      </c>
      <c r="E23" s="203"/>
      <c r="F23" s="205"/>
    </row>
    <row r="24" spans="1:8" ht="65" customHeight="1" x14ac:dyDescent="0.25">
      <c r="A24" s="177" t="s">
        <v>556</v>
      </c>
      <c r="B24" s="178" t="s">
        <v>529</v>
      </c>
      <c r="C24" s="177" t="s">
        <v>554</v>
      </c>
      <c r="D24" s="177" t="s">
        <v>555</v>
      </c>
    </row>
    <row r="25" spans="1:8" ht="65" customHeight="1" x14ac:dyDescent="0.25"/>
    <row r="26" spans="1:8" ht="65" customHeight="1" x14ac:dyDescent="0.25"/>
    <row r="27" spans="1:8" ht="65" customHeight="1" x14ac:dyDescent="0.25"/>
    <row r="28" spans="1:8" ht="65" customHeight="1" x14ac:dyDescent="0.25"/>
    <row r="29" spans="1:8" ht="65" customHeight="1" x14ac:dyDescent="0.25"/>
    <row r="30" spans="1:8" ht="65" customHeight="1" x14ac:dyDescent="0.25">
      <c r="E30" s="203"/>
      <c r="F30" s="203"/>
      <c r="G30" s="203"/>
      <c r="H30" s="201"/>
    </row>
    <row r="31" spans="1:8" ht="65" customHeight="1" x14ac:dyDescent="0.25"/>
    <row r="32" spans="1:8" ht="55" customHeight="1" x14ac:dyDescent="0.25"/>
    <row r="33" ht="55" customHeight="1" x14ac:dyDescent="0.25"/>
    <row r="34" ht="55" customHeight="1" x14ac:dyDescent="0.25"/>
    <row r="35" ht="45" customHeight="1" x14ac:dyDescent="0.25"/>
    <row r="36" ht="45" customHeight="1" x14ac:dyDescent="0.25"/>
    <row r="37" ht="45" customHeight="1" x14ac:dyDescent="0.25"/>
    <row r="38" ht="68.5" customHeight="1" x14ac:dyDescent="0.25"/>
    <row r="39" ht="63" customHeight="1" x14ac:dyDescent="0.25"/>
    <row r="40" ht="45" customHeight="1" x14ac:dyDescent="0.25"/>
    <row r="41" ht="25" customHeight="1" x14ac:dyDescent="0.25"/>
    <row r="42" ht="25" customHeight="1" x14ac:dyDescent="0.25"/>
    <row r="43" ht="47.5" customHeight="1" x14ac:dyDescent="0.25"/>
    <row r="44" ht="115.5" customHeight="1" x14ac:dyDescent="0.25"/>
    <row r="45" ht="97" customHeight="1" x14ac:dyDescent="0.25"/>
    <row r="46" ht="45" customHeight="1" x14ac:dyDescent="0.25"/>
    <row r="47" ht="73.5" customHeight="1" x14ac:dyDescent="0.25"/>
    <row r="48" ht="110.5" customHeight="1" x14ac:dyDescent="0.25"/>
    <row r="49" ht="63" customHeight="1" x14ac:dyDescent="0.25"/>
    <row r="50" ht="45" customHeight="1" x14ac:dyDescent="0.25"/>
    <row r="51" ht="45" customHeight="1" x14ac:dyDescent="0.25"/>
    <row r="52" ht="85" customHeight="1" x14ac:dyDescent="0.25"/>
    <row r="53" ht="85" customHeight="1" x14ac:dyDescent="0.25"/>
    <row r="54" ht="85" customHeight="1" x14ac:dyDescent="0.25"/>
    <row r="55" ht="85" customHeight="1" x14ac:dyDescent="0.25"/>
    <row r="56" ht="85" customHeight="1" x14ac:dyDescent="0.25"/>
    <row r="57" ht="85" customHeight="1" x14ac:dyDescent="0.25"/>
    <row r="58" s="206" customFormat="1" ht="30.5" customHeight="1" x14ac:dyDescent="0.45"/>
    <row r="59" s="202" customFormat="1" ht="37" customHeight="1" x14ac:dyDescent="0.45"/>
    <row r="60" ht="55" customHeight="1" x14ac:dyDescent="0.25"/>
    <row r="61" ht="55" customHeight="1" x14ac:dyDescent="0.25"/>
    <row r="62" ht="55" customHeight="1" x14ac:dyDescent="0.25"/>
    <row r="63" ht="55" customHeight="1" x14ac:dyDescent="0.25"/>
    <row r="64" ht="55" customHeight="1" x14ac:dyDescent="0.25"/>
    <row r="65" ht="173.5" customHeight="1" x14ac:dyDescent="0.25"/>
    <row r="66" ht="85" customHeight="1" x14ac:dyDescent="0.25"/>
    <row r="67" ht="85" customHeight="1" x14ac:dyDescent="0.25"/>
    <row r="68" ht="85" customHeight="1" x14ac:dyDescent="0.25"/>
    <row r="69" ht="85" customHeight="1" x14ac:dyDescent="0.25"/>
    <row r="70" ht="35" customHeight="1" x14ac:dyDescent="0.25"/>
    <row r="71" ht="54" customHeight="1" x14ac:dyDescent="0.25"/>
    <row r="72" ht="47.5" customHeight="1" x14ac:dyDescent="0.25"/>
    <row r="73" ht="35" customHeight="1" x14ac:dyDescent="0.25"/>
    <row r="74" ht="88.5" customHeight="1" x14ac:dyDescent="0.25"/>
    <row r="75" ht="55" customHeight="1" x14ac:dyDescent="0.25"/>
    <row r="76" ht="55" customHeight="1" x14ac:dyDescent="0.25"/>
    <row r="77" ht="55" customHeight="1" x14ac:dyDescent="0.25"/>
    <row r="78" ht="55" customHeight="1" x14ac:dyDescent="0.25"/>
    <row r="79" ht="108" customHeight="1" x14ac:dyDescent="0.25"/>
    <row r="80" ht="21" customHeight="1" x14ac:dyDescent="0.25"/>
    <row r="81" ht="27.5" customHeight="1" x14ac:dyDescent="0.25"/>
    <row r="82" ht="55" customHeight="1" x14ac:dyDescent="0.25"/>
    <row r="83" ht="55" customHeight="1" x14ac:dyDescent="0.25"/>
    <row r="84" ht="55" customHeight="1" x14ac:dyDescent="0.25"/>
    <row r="85" ht="55" customHeight="1" x14ac:dyDescent="0.25"/>
    <row r="86" ht="55" customHeight="1" x14ac:dyDescent="0.25"/>
    <row r="87" ht="55" customHeight="1" x14ac:dyDescent="0.25"/>
    <row r="88" ht="55" customHeight="1" x14ac:dyDescent="0.25"/>
    <row r="89" ht="55" customHeight="1" x14ac:dyDescent="0.25"/>
    <row r="90" ht="55" customHeight="1" x14ac:dyDescent="0.25"/>
    <row r="91" ht="55" customHeight="1" x14ac:dyDescent="0.25"/>
    <row r="92" ht="75" customHeight="1" x14ac:dyDescent="0.25"/>
    <row r="93" ht="75" customHeight="1" x14ac:dyDescent="0.25"/>
    <row r="94" ht="75" customHeight="1" x14ac:dyDescent="0.25"/>
    <row r="95" ht="75" customHeight="1" x14ac:dyDescent="0.25"/>
    <row r="96" ht="75" customHeight="1" x14ac:dyDescent="0.25"/>
    <row r="97" ht="122" customHeight="1" x14ac:dyDescent="0.25"/>
    <row r="98" ht="75" customHeight="1" x14ac:dyDescent="0.25"/>
    <row r="99" ht="75" customHeight="1" x14ac:dyDescent="0.25"/>
    <row r="100" ht="75" customHeight="1" x14ac:dyDescent="0.25"/>
    <row r="101" ht="75" customHeight="1" x14ac:dyDescent="0.25"/>
    <row r="102" ht="65" customHeight="1" x14ac:dyDescent="0.25"/>
    <row r="103" ht="65" customHeight="1" x14ac:dyDescent="0.25"/>
    <row r="104" ht="65" customHeight="1" x14ac:dyDescent="0.25"/>
    <row r="105" ht="65" customHeight="1" x14ac:dyDescent="0.25"/>
    <row r="106" ht="65" customHeight="1" x14ac:dyDescent="0.25"/>
    <row r="107" ht="27" customHeight="1" x14ac:dyDescent="0.25"/>
    <row r="108" ht="27" customHeight="1" x14ac:dyDescent="0.25"/>
    <row r="110" ht="72" customHeight="1" x14ac:dyDescent="0.25"/>
    <row r="111" ht="160.5" customHeight="1" x14ac:dyDescent="0.25"/>
    <row r="112" ht="51" customHeight="1" x14ac:dyDescent="0.25"/>
    <row r="113" ht="51" customHeight="1" x14ac:dyDescent="0.25"/>
    <row r="114" ht="51" customHeight="1" x14ac:dyDescent="0.25"/>
    <row r="115" ht="51" customHeight="1" x14ac:dyDescent="0.25"/>
    <row r="116" ht="51" customHeight="1" x14ac:dyDescent="0.25"/>
    <row r="117" ht="51" customHeight="1" x14ac:dyDescent="0.25"/>
    <row r="118" ht="51" customHeight="1" x14ac:dyDescent="0.25"/>
    <row r="119" ht="59.5" customHeight="1" x14ac:dyDescent="0.25"/>
    <row r="120" ht="34.5" customHeight="1" x14ac:dyDescent="0.25"/>
  </sheetData>
  <mergeCells count="4">
    <mergeCell ref="A3:A4"/>
    <mergeCell ref="B3:B4"/>
    <mergeCell ref="C3:C4"/>
    <mergeCell ref="D3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Q968"/>
  <sheetViews>
    <sheetView zoomScale="90" zoomScaleNormal="90" workbookViewId="0">
      <pane ySplit="3" topLeftCell="A4" activePane="bottomLeft" state="frozen"/>
      <selection pane="bottomLeft" activeCell="C26" sqref="C26"/>
    </sheetView>
  </sheetViews>
  <sheetFormatPr defaultColWidth="14.453125" defaultRowHeight="15.75" customHeight="1" x14ac:dyDescent="0.25"/>
  <cols>
    <col min="2" max="2" width="14.453125" style="18"/>
    <col min="3" max="3" width="71.54296875" style="18" customWidth="1"/>
    <col min="4" max="4" width="17.7265625" style="18" customWidth="1"/>
    <col min="17" max="17" width="24.1796875" bestFit="1" customWidth="1"/>
  </cols>
  <sheetData>
    <row r="1" spans="1:17" ht="15.75" customHeight="1" x14ac:dyDescent="0.5">
      <c r="B1" s="343" t="s">
        <v>0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5"/>
    </row>
    <row r="2" spans="1:17" s="20" customFormat="1" ht="15.5" x14ac:dyDescent="0.35">
      <c r="A2" s="339" t="s">
        <v>248</v>
      </c>
      <c r="B2" s="346" t="s">
        <v>2</v>
      </c>
      <c r="C2" s="339" t="s">
        <v>15</v>
      </c>
      <c r="D2" s="66"/>
      <c r="E2" s="347" t="s">
        <v>16</v>
      </c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9"/>
    </row>
    <row r="3" spans="1:17" s="20" customFormat="1" ht="14.5" x14ac:dyDescent="0.35">
      <c r="A3" s="340"/>
      <c r="B3" s="340"/>
      <c r="C3" s="340"/>
      <c r="D3" s="45"/>
      <c r="E3" s="21" t="s">
        <v>17</v>
      </c>
      <c r="F3" s="21" t="s">
        <v>18</v>
      </c>
      <c r="G3" s="21" t="s">
        <v>19</v>
      </c>
      <c r="H3" s="21" t="s">
        <v>20</v>
      </c>
      <c r="I3" s="21" t="s">
        <v>21</v>
      </c>
      <c r="J3" s="21" t="s">
        <v>22</v>
      </c>
      <c r="K3" s="21" t="s">
        <v>23</v>
      </c>
      <c r="L3" s="21" t="s">
        <v>24</v>
      </c>
      <c r="M3" s="21" t="s">
        <v>25</v>
      </c>
      <c r="N3" s="21" t="s">
        <v>26</v>
      </c>
      <c r="O3" s="21" t="s">
        <v>27</v>
      </c>
      <c r="P3" s="21" t="s">
        <v>28</v>
      </c>
      <c r="Q3" s="21" t="s">
        <v>29</v>
      </c>
    </row>
    <row r="4" spans="1:17" ht="15.5" x14ac:dyDescent="0.35">
      <c r="A4" s="3">
        <v>1</v>
      </c>
      <c r="B4" s="50" t="s">
        <v>176</v>
      </c>
      <c r="C4" s="55" t="s">
        <v>42</v>
      </c>
      <c r="D4" s="56"/>
      <c r="E4" s="3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5" x14ac:dyDescent="0.35">
      <c r="A5" s="3">
        <v>2</v>
      </c>
      <c r="B5" s="50" t="s">
        <v>177</v>
      </c>
      <c r="C5" s="55" t="s">
        <v>178</v>
      </c>
      <c r="D5" s="56"/>
      <c r="E5" s="67"/>
      <c r="F5" s="1"/>
      <c r="G5" s="3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5" x14ac:dyDescent="0.35">
      <c r="A6" s="3">
        <v>3</v>
      </c>
      <c r="B6" s="50" t="s">
        <v>179</v>
      </c>
      <c r="C6" s="55" t="s">
        <v>180</v>
      </c>
      <c r="D6" s="56"/>
      <c r="E6" s="1"/>
      <c r="F6" s="1"/>
      <c r="G6" s="31"/>
      <c r="H6" s="1"/>
      <c r="I6" s="1"/>
      <c r="J6" s="1"/>
      <c r="K6" s="1"/>
      <c r="L6" s="1"/>
      <c r="M6" s="1"/>
      <c r="N6" s="67"/>
      <c r="O6" s="1"/>
      <c r="P6" s="1"/>
      <c r="Q6" s="1"/>
    </row>
    <row r="7" spans="1:17" ht="31" x14ac:dyDescent="0.35">
      <c r="A7" s="3">
        <v>4</v>
      </c>
      <c r="B7" s="53" t="s">
        <v>158</v>
      </c>
      <c r="C7" s="57" t="s">
        <v>44</v>
      </c>
      <c r="D7" s="56"/>
      <c r="E7" s="1"/>
      <c r="F7" s="31"/>
      <c r="G7" s="67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31" x14ac:dyDescent="0.35">
      <c r="A8" s="3">
        <v>5</v>
      </c>
      <c r="B8" s="53" t="s">
        <v>159</v>
      </c>
      <c r="C8" s="55" t="s">
        <v>181</v>
      </c>
      <c r="D8" s="56"/>
      <c r="E8" s="3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5" x14ac:dyDescent="0.35">
      <c r="A9" s="3">
        <v>6</v>
      </c>
      <c r="B9" s="341" t="s">
        <v>182</v>
      </c>
      <c r="C9" s="342" t="s">
        <v>183</v>
      </c>
      <c r="D9" s="56"/>
      <c r="E9" s="31"/>
      <c r="F9" s="1"/>
      <c r="G9" s="1"/>
      <c r="H9" s="1"/>
      <c r="I9" s="67"/>
      <c r="J9" s="1"/>
      <c r="K9" s="1"/>
      <c r="L9" s="1"/>
      <c r="M9" s="1"/>
      <c r="N9" s="1"/>
      <c r="O9" s="1"/>
      <c r="P9" s="1"/>
      <c r="Q9" s="1"/>
    </row>
    <row r="10" spans="1:17" ht="15.5" x14ac:dyDescent="0.35">
      <c r="A10" s="3">
        <v>7</v>
      </c>
      <c r="B10" s="341"/>
      <c r="C10" s="342"/>
      <c r="D10" s="56"/>
      <c r="E10" s="31"/>
      <c r="F10" s="1"/>
      <c r="G10" s="1"/>
      <c r="H10" s="67"/>
      <c r="I10" s="1"/>
      <c r="J10" s="1"/>
      <c r="K10" s="1"/>
      <c r="L10" s="1"/>
      <c r="M10" s="1"/>
      <c r="N10" s="1"/>
      <c r="O10" s="1"/>
      <c r="P10" s="1"/>
      <c r="Q10" s="1"/>
    </row>
    <row r="11" spans="1:17" ht="31" x14ac:dyDescent="0.35">
      <c r="A11" s="3">
        <v>8</v>
      </c>
      <c r="B11" s="54" t="s">
        <v>45</v>
      </c>
      <c r="C11" s="57" t="s">
        <v>46</v>
      </c>
      <c r="D11" s="58"/>
      <c r="E11" s="31"/>
      <c r="F11" s="1"/>
      <c r="G11" s="1"/>
      <c r="H11" s="1"/>
      <c r="I11" s="1"/>
      <c r="J11" s="1"/>
      <c r="K11" s="1"/>
      <c r="L11" s="1"/>
      <c r="M11" s="1"/>
      <c r="N11" s="1"/>
      <c r="O11" s="1"/>
      <c r="P11" s="67"/>
      <c r="Q11" s="1"/>
    </row>
    <row r="12" spans="1:17" ht="15.5" x14ac:dyDescent="0.35">
      <c r="A12" s="3">
        <v>9</v>
      </c>
      <c r="B12" s="54" t="s">
        <v>161</v>
      </c>
      <c r="C12" s="57" t="s">
        <v>184</v>
      </c>
      <c r="D12" s="58"/>
      <c r="E12" s="31"/>
      <c r="F12" s="1"/>
      <c r="G12" s="1"/>
      <c r="H12" s="1"/>
      <c r="I12" s="1"/>
      <c r="J12" s="67"/>
      <c r="K12" s="1"/>
      <c r="L12" s="1"/>
      <c r="M12" s="1"/>
      <c r="N12" s="1"/>
      <c r="O12" s="1"/>
      <c r="P12" s="1"/>
      <c r="Q12" s="1"/>
    </row>
    <row r="13" spans="1:17" ht="31" x14ac:dyDescent="0.35">
      <c r="A13" s="3">
        <v>10</v>
      </c>
      <c r="B13" s="54" t="s">
        <v>63</v>
      </c>
      <c r="C13" s="57" t="s">
        <v>185</v>
      </c>
      <c r="D13" s="58"/>
      <c r="E13" s="31"/>
      <c r="F13" s="1"/>
      <c r="G13" s="1"/>
      <c r="H13" s="1"/>
      <c r="I13" s="1"/>
      <c r="J13" s="1"/>
      <c r="K13" s="1"/>
      <c r="L13" s="1"/>
      <c r="M13" s="1"/>
      <c r="N13" s="1"/>
      <c r="O13" s="1"/>
      <c r="P13" s="67"/>
      <c r="Q13" s="1"/>
    </row>
    <row r="14" spans="1:17" ht="31" x14ac:dyDescent="0.35">
      <c r="A14" s="3">
        <v>11</v>
      </c>
      <c r="B14" s="54" t="s">
        <v>63</v>
      </c>
      <c r="C14" s="57" t="s">
        <v>60</v>
      </c>
      <c r="D14" s="58"/>
      <c r="E14" s="31"/>
      <c r="F14" s="6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5" x14ac:dyDescent="0.35">
      <c r="A15" s="3">
        <v>12</v>
      </c>
      <c r="B15" s="54" t="s">
        <v>186</v>
      </c>
      <c r="C15" s="57" t="s">
        <v>187</v>
      </c>
      <c r="D15" s="58"/>
      <c r="E15" s="31"/>
      <c r="F15" s="1"/>
      <c r="G15" s="1"/>
      <c r="H15" s="1"/>
      <c r="I15" s="1"/>
      <c r="J15" s="1"/>
      <c r="K15" s="67"/>
      <c r="L15" s="1"/>
      <c r="M15" s="1"/>
      <c r="N15" s="1"/>
      <c r="O15" s="1"/>
      <c r="P15" s="1"/>
      <c r="Q15" s="1"/>
    </row>
    <row r="16" spans="1:17" ht="15.5" x14ac:dyDescent="0.35">
      <c r="A16" s="3">
        <v>13</v>
      </c>
      <c r="B16" s="54" t="s">
        <v>67</v>
      </c>
      <c r="C16" s="57" t="s">
        <v>188</v>
      </c>
      <c r="D16" s="58"/>
      <c r="E16" s="1"/>
      <c r="F16" s="1"/>
      <c r="G16" s="67"/>
      <c r="H16" s="1"/>
      <c r="I16" s="1"/>
      <c r="J16" s="1"/>
      <c r="K16" s="1"/>
      <c r="L16" s="1"/>
      <c r="M16" s="31"/>
      <c r="N16" s="1"/>
      <c r="O16" s="1"/>
      <c r="P16" s="1"/>
      <c r="Q16" s="1"/>
    </row>
    <row r="17" spans="1:17" ht="31" x14ac:dyDescent="0.35">
      <c r="A17" s="3">
        <v>14</v>
      </c>
      <c r="B17" s="54" t="s">
        <v>63</v>
      </c>
      <c r="C17" s="57" t="s">
        <v>189</v>
      </c>
      <c r="D17" s="58"/>
      <c r="E17" s="31"/>
      <c r="F17" s="1"/>
      <c r="G17" s="1"/>
      <c r="H17" s="1"/>
      <c r="I17" s="1"/>
      <c r="J17" s="1"/>
      <c r="K17" s="67"/>
      <c r="L17" s="1"/>
      <c r="M17" s="1"/>
      <c r="N17" s="1"/>
      <c r="O17" s="1"/>
      <c r="P17" s="1"/>
      <c r="Q17" s="1"/>
    </row>
    <row r="18" spans="1:17" ht="15.5" x14ac:dyDescent="0.35">
      <c r="A18" s="3">
        <v>15</v>
      </c>
      <c r="B18" s="54" t="s">
        <v>190</v>
      </c>
      <c r="C18" s="57" t="s">
        <v>191</v>
      </c>
      <c r="D18" s="58"/>
      <c r="E18" s="31"/>
      <c r="F18" s="1"/>
      <c r="G18" s="1"/>
      <c r="H18" s="1"/>
      <c r="I18" s="1"/>
      <c r="J18" s="1"/>
      <c r="K18" s="1"/>
      <c r="L18" s="1"/>
      <c r="M18" s="1"/>
      <c r="N18" s="1"/>
      <c r="O18" s="1"/>
      <c r="P18" s="67"/>
      <c r="Q18" s="1"/>
    </row>
    <row r="19" spans="1:17" ht="15.5" x14ac:dyDescent="0.35">
      <c r="A19" s="3">
        <v>16</v>
      </c>
      <c r="B19" s="54" t="s">
        <v>192</v>
      </c>
      <c r="C19" s="57" t="s">
        <v>61</v>
      </c>
      <c r="D19" s="58"/>
      <c r="E19" s="31"/>
      <c r="F19" s="1"/>
      <c r="G19" s="67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31" x14ac:dyDescent="0.35">
      <c r="A20" s="3">
        <v>17</v>
      </c>
      <c r="B20" s="54" t="s">
        <v>193</v>
      </c>
      <c r="C20" s="57" t="s">
        <v>194</v>
      </c>
      <c r="D20" s="58"/>
      <c r="E20" s="31"/>
      <c r="F20" s="1"/>
      <c r="G20" s="1"/>
      <c r="H20" s="1"/>
      <c r="I20" s="1"/>
      <c r="J20" s="1"/>
      <c r="K20" s="1"/>
      <c r="L20" s="1"/>
      <c r="M20" s="1"/>
      <c r="N20" s="1"/>
      <c r="O20" s="1"/>
      <c r="P20" s="67"/>
      <c r="Q20" s="1"/>
    </row>
    <row r="21" spans="1:17" ht="31" x14ac:dyDescent="0.35">
      <c r="A21" s="3">
        <v>18</v>
      </c>
      <c r="B21" s="54" t="s">
        <v>63</v>
      </c>
      <c r="C21" s="57" t="s">
        <v>195</v>
      </c>
      <c r="D21" s="58"/>
      <c r="E21" s="31"/>
      <c r="F21" s="1"/>
      <c r="G21" s="67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31" x14ac:dyDescent="0.35">
      <c r="A22" s="3">
        <v>19</v>
      </c>
      <c r="B22" s="54" t="s">
        <v>63</v>
      </c>
      <c r="C22" s="57" t="s">
        <v>196</v>
      </c>
      <c r="D22" s="58"/>
      <c r="E22" s="31"/>
      <c r="F22" s="1"/>
      <c r="G22" s="1"/>
      <c r="H22" s="1"/>
      <c r="I22" s="1"/>
      <c r="J22" s="1"/>
      <c r="K22" s="1"/>
      <c r="L22" s="1"/>
      <c r="M22" s="1"/>
      <c r="N22" s="1"/>
      <c r="O22" s="1"/>
      <c r="P22" s="67"/>
      <c r="Q22" s="1"/>
    </row>
    <row r="23" spans="1:17" ht="31" x14ac:dyDescent="0.35">
      <c r="A23" s="3">
        <v>20</v>
      </c>
      <c r="B23" s="54" t="s">
        <v>63</v>
      </c>
      <c r="C23" s="57" t="s">
        <v>197</v>
      </c>
      <c r="D23" s="58"/>
      <c r="E23" s="31"/>
      <c r="F23" s="1"/>
      <c r="G23" s="1"/>
      <c r="H23" s="1"/>
      <c r="I23" s="1"/>
      <c r="J23" s="1"/>
      <c r="K23" s="1"/>
      <c r="L23" s="1"/>
      <c r="M23" s="67"/>
      <c r="N23" s="1"/>
      <c r="O23" s="1"/>
      <c r="P23" s="1"/>
      <c r="Q23" s="1"/>
    </row>
    <row r="24" spans="1:17" ht="15.5" x14ac:dyDescent="0.35">
      <c r="A24" s="3">
        <v>21</v>
      </c>
      <c r="B24" s="53" t="s">
        <v>198</v>
      </c>
      <c r="C24" s="55" t="s">
        <v>62</v>
      </c>
      <c r="D24" s="58"/>
      <c r="E24" s="31"/>
      <c r="F24" s="1"/>
      <c r="G24" s="1"/>
      <c r="H24" s="1"/>
      <c r="I24" s="1"/>
      <c r="J24" s="1"/>
      <c r="K24" s="1"/>
      <c r="L24" s="1"/>
      <c r="M24" s="67"/>
      <c r="N24" s="1"/>
      <c r="O24" s="1"/>
      <c r="P24" s="1"/>
      <c r="Q24" s="1"/>
    </row>
    <row r="25" spans="1:17" ht="31" x14ac:dyDescent="0.35">
      <c r="A25" s="3">
        <v>22</v>
      </c>
      <c r="B25" s="53" t="s">
        <v>199</v>
      </c>
      <c r="C25" s="55" t="s">
        <v>200</v>
      </c>
      <c r="D25" s="58"/>
      <c r="E25" s="31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1:17" ht="31" x14ac:dyDescent="0.35">
      <c r="A26" s="3">
        <v>23</v>
      </c>
      <c r="B26" s="46" t="s">
        <v>63</v>
      </c>
      <c r="C26" s="55" t="s">
        <v>201</v>
      </c>
      <c r="D26" s="56"/>
      <c r="E26" s="31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17" ht="31" x14ac:dyDescent="0.35">
      <c r="A27" s="3">
        <v>24</v>
      </c>
      <c r="B27" s="46" t="s">
        <v>63</v>
      </c>
      <c r="C27" s="55" t="s">
        <v>64</v>
      </c>
      <c r="D27" s="56"/>
      <c r="E27" s="31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1:17" ht="31" x14ac:dyDescent="0.35">
      <c r="A28" s="3">
        <v>25</v>
      </c>
      <c r="B28" s="46" t="s">
        <v>63</v>
      </c>
      <c r="C28" s="55" t="s">
        <v>202</v>
      </c>
      <c r="D28" s="56"/>
      <c r="E28" s="31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1:17" ht="31" x14ac:dyDescent="0.35">
      <c r="A29" s="3">
        <v>26</v>
      </c>
      <c r="B29" s="46" t="s">
        <v>63</v>
      </c>
      <c r="C29" s="55" t="s">
        <v>203</v>
      </c>
      <c r="D29" s="56"/>
      <c r="E29" s="31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1:17" ht="31" x14ac:dyDescent="0.35">
      <c r="A30" s="3">
        <v>27</v>
      </c>
      <c r="B30" s="46" t="s">
        <v>63</v>
      </c>
      <c r="C30" s="59" t="s">
        <v>204</v>
      </c>
      <c r="D30" s="60"/>
      <c r="E30" s="31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1:17" ht="31" x14ac:dyDescent="0.35">
      <c r="A31" s="3">
        <v>28</v>
      </c>
      <c r="B31" s="46" t="s">
        <v>63</v>
      </c>
      <c r="C31" s="59" t="s">
        <v>205</v>
      </c>
      <c r="D31" s="60"/>
      <c r="E31" s="31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1:17" ht="31" x14ac:dyDescent="0.35">
      <c r="A32" s="3">
        <v>29</v>
      </c>
      <c r="B32" s="46" t="s">
        <v>63</v>
      </c>
      <c r="C32" s="59" t="s">
        <v>206</v>
      </c>
      <c r="D32" s="60"/>
      <c r="E32" s="32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</row>
    <row r="33" spans="1:17" ht="31" x14ac:dyDescent="0.35">
      <c r="A33" s="3">
        <v>30</v>
      </c>
      <c r="B33" s="53" t="s">
        <v>63</v>
      </c>
      <c r="C33" s="59" t="s">
        <v>207</v>
      </c>
      <c r="D33" s="60"/>
      <c r="E33" s="33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</row>
    <row r="34" spans="1:17" ht="31" x14ac:dyDescent="0.35">
      <c r="A34" s="3">
        <v>31</v>
      </c>
      <c r="B34" s="53" t="s">
        <v>63</v>
      </c>
      <c r="C34" s="59" t="s">
        <v>208</v>
      </c>
      <c r="D34" s="60"/>
      <c r="E34" s="33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</row>
    <row r="35" spans="1:17" ht="31" x14ac:dyDescent="0.35">
      <c r="A35" s="3">
        <v>32</v>
      </c>
      <c r="B35" s="53" t="s">
        <v>63</v>
      </c>
      <c r="C35" s="61" t="s">
        <v>209</v>
      </c>
      <c r="D35" s="60"/>
      <c r="E35" s="33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</row>
    <row r="36" spans="1:17" ht="31" x14ac:dyDescent="0.35">
      <c r="A36" s="3">
        <v>33</v>
      </c>
      <c r="B36" s="53" t="s">
        <v>63</v>
      </c>
      <c r="C36" s="55" t="s">
        <v>43</v>
      </c>
      <c r="D36" s="56"/>
      <c r="E36" s="69"/>
      <c r="F36" s="69"/>
      <c r="G36" s="69"/>
      <c r="H36" s="69"/>
      <c r="I36" s="69"/>
      <c r="J36" s="33"/>
      <c r="K36" s="69"/>
      <c r="L36" s="69"/>
      <c r="M36" s="69"/>
      <c r="N36" s="69"/>
      <c r="O36" s="69"/>
      <c r="P36" s="69"/>
      <c r="Q36" s="69"/>
    </row>
    <row r="37" spans="1:17" ht="31" x14ac:dyDescent="0.35">
      <c r="A37" s="3">
        <v>34</v>
      </c>
      <c r="B37" s="46" t="s">
        <v>63</v>
      </c>
      <c r="C37" s="55" t="s">
        <v>69</v>
      </c>
      <c r="D37" s="56"/>
      <c r="E37" s="34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7" ht="31" x14ac:dyDescent="0.35">
      <c r="A38" s="3">
        <v>35</v>
      </c>
      <c r="B38" s="46" t="s">
        <v>63</v>
      </c>
      <c r="C38" s="55" t="s">
        <v>210</v>
      </c>
      <c r="D38" s="60"/>
      <c r="E38" s="34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</row>
    <row r="39" spans="1:17" ht="31" x14ac:dyDescent="0.35">
      <c r="A39" s="3">
        <v>36</v>
      </c>
      <c r="B39" s="46" t="s">
        <v>63</v>
      </c>
      <c r="C39" s="55" t="s">
        <v>211</v>
      </c>
      <c r="D39" s="60"/>
      <c r="E39" s="34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</row>
    <row r="40" spans="1:17" ht="15.5" x14ac:dyDescent="0.35">
      <c r="A40" s="3">
        <v>37</v>
      </c>
      <c r="B40" s="53" t="s">
        <v>212</v>
      </c>
      <c r="C40" s="55" t="s">
        <v>70</v>
      </c>
      <c r="D40" s="56"/>
      <c r="E40" s="70"/>
      <c r="F40" s="70"/>
      <c r="G40" s="70"/>
      <c r="H40" s="70"/>
      <c r="I40" s="70"/>
      <c r="J40" s="34"/>
      <c r="K40" s="70"/>
      <c r="L40" s="70"/>
      <c r="M40" s="70"/>
      <c r="N40" s="70"/>
      <c r="O40" s="70"/>
      <c r="P40" s="70"/>
      <c r="Q40" s="70"/>
    </row>
    <row r="41" spans="1:17" ht="15.5" x14ac:dyDescent="0.35">
      <c r="A41" s="3">
        <v>38</v>
      </c>
      <c r="B41" s="53" t="s">
        <v>213</v>
      </c>
      <c r="C41" s="55" t="s">
        <v>71</v>
      </c>
      <c r="D41" s="56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34"/>
      <c r="Q41" s="70"/>
    </row>
    <row r="42" spans="1:17" ht="31" x14ac:dyDescent="0.35">
      <c r="A42" s="3">
        <v>39</v>
      </c>
      <c r="B42" s="46" t="s">
        <v>63</v>
      </c>
      <c r="C42" s="55" t="s">
        <v>74</v>
      </c>
      <c r="D42" s="56"/>
      <c r="E42" s="70"/>
      <c r="F42" s="70"/>
      <c r="G42" s="70"/>
      <c r="H42" s="70"/>
      <c r="I42" s="70"/>
      <c r="J42" s="34"/>
      <c r="K42" s="70"/>
      <c r="L42" s="70"/>
      <c r="M42" s="70"/>
      <c r="N42" s="70"/>
      <c r="O42" s="70"/>
      <c r="P42" s="70"/>
      <c r="Q42" s="70"/>
    </row>
    <row r="43" spans="1:17" ht="15.5" x14ac:dyDescent="0.35">
      <c r="A43" s="3">
        <v>40</v>
      </c>
      <c r="B43" s="53" t="s">
        <v>153</v>
      </c>
      <c r="C43" s="55" t="s">
        <v>75</v>
      </c>
      <c r="D43" s="56"/>
      <c r="E43" s="70"/>
      <c r="F43" s="34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  <row r="44" spans="1:17" ht="15.5" x14ac:dyDescent="0.35">
      <c r="A44" s="3">
        <v>41</v>
      </c>
      <c r="B44" s="53" t="s">
        <v>214</v>
      </c>
      <c r="C44" s="55" t="s">
        <v>76</v>
      </c>
      <c r="D44" s="56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34"/>
      <c r="Q44" s="70"/>
    </row>
    <row r="45" spans="1:17" ht="15.5" x14ac:dyDescent="0.35">
      <c r="A45" s="3">
        <v>42</v>
      </c>
      <c r="B45" s="54" t="s">
        <v>215</v>
      </c>
      <c r="C45" s="57" t="s">
        <v>77</v>
      </c>
      <c r="D45" s="56"/>
      <c r="E45" s="70"/>
      <c r="F45" s="70"/>
      <c r="G45" s="70"/>
      <c r="H45" s="70"/>
      <c r="I45" s="70"/>
      <c r="J45" s="70"/>
      <c r="K45" s="34"/>
      <c r="L45" s="70"/>
      <c r="M45" s="70"/>
      <c r="N45" s="70"/>
      <c r="O45" s="70"/>
      <c r="P45" s="70"/>
      <c r="Q45" s="70"/>
    </row>
    <row r="46" spans="1:17" ht="15.5" x14ac:dyDescent="0.35">
      <c r="A46" s="3">
        <v>43</v>
      </c>
      <c r="B46" s="54" t="s">
        <v>78</v>
      </c>
      <c r="C46" s="57" t="s">
        <v>216</v>
      </c>
      <c r="D46" s="56"/>
      <c r="E46" s="34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</row>
    <row r="47" spans="1:17" ht="31" x14ac:dyDescent="0.35">
      <c r="A47" s="3">
        <v>44</v>
      </c>
      <c r="B47" s="54" t="s">
        <v>63</v>
      </c>
      <c r="C47" s="57" t="s">
        <v>217</v>
      </c>
      <c r="D47" s="56"/>
      <c r="E47" s="34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</row>
    <row r="48" spans="1:17" ht="15.5" x14ac:dyDescent="0.35">
      <c r="A48" s="3">
        <v>45</v>
      </c>
      <c r="B48" s="54" t="s">
        <v>218</v>
      </c>
      <c r="C48" s="57" t="s">
        <v>219</v>
      </c>
      <c r="D48" s="56"/>
      <c r="E48" s="34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</row>
    <row r="49" spans="1:17" ht="31" x14ac:dyDescent="0.35">
      <c r="A49" s="3">
        <v>46</v>
      </c>
      <c r="B49" s="54" t="s">
        <v>63</v>
      </c>
      <c r="C49" s="57" t="s">
        <v>220</v>
      </c>
      <c r="D49" s="56"/>
      <c r="E49" s="34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</row>
    <row r="50" spans="1:17" ht="31" x14ac:dyDescent="0.35">
      <c r="A50" s="3">
        <v>47</v>
      </c>
      <c r="B50" s="54" t="s">
        <v>63</v>
      </c>
      <c r="C50" s="57" t="s">
        <v>221</v>
      </c>
      <c r="D50" s="56"/>
      <c r="E50" s="34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</row>
    <row r="51" spans="1:17" ht="31" x14ac:dyDescent="0.35">
      <c r="A51" s="3">
        <v>48</v>
      </c>
      <c r="B51" s="54" t="s">
        <v>63</v>
      </c>
      <c r="C51" s="57" t="s">
        <v>222</v>
      </c>
      <c r="D51" s="56"/>
      <c r="E51" s="34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</row>
    <row r="52" spans="1:17" ht="15.5" x14ac:dyDescent="0.35">
      <c r="A52" s="3">
        <v>49</v>
      </c>
      <c r="B52" s="49" t="s">
        <v>223</v>
      </c>
      <c r="C52" s="62" t="s">
        <v>47</v>
      </c>
      <c r="D52" s="58"/>
      <c r="E52" s="70"/>
      <c r="F52" s="70"/>
      <c r="G52" s="70"/>
      <c r="H52" s="70"/>
      <c r="I52" s="34"/>
      <c r="J52" s="70"/>
      <c r="K52" s="70"/>
      <c r="L52" s="70"/>
      <c r="M52" s="70"/>
      <c r="N52" s="70"/>
      <c r="O52" s="70"/>
      <c r="P52" s="70"/>
      <c r="Q52" s="70"/>
    </row>
    <row r="53" spans="1:17" ht="15.5" x14ac:dyDescent="0.35">
      <c r="A53" s="3">
        <v>50</v>
      </c>
      <c r="B53" s="49" t="s">
        <v>48</v>
      </c>
      <c r="C53" s="62" t="s">
        <v>49</v>
      </c>
      <c r="D53" s="58"/>
      <c r="E53" s="70"/>
      <c r="F53" s="70"/>
      <c r="G53" s="70"/>
      <c r="H53" s="70"/>
      <c r="I53" s="70"/>
      <c r="J53" s="70"/>
      <c r="K53" s="34"/>
      <c r="L53" s="70"/>
      <c r="M53" s="70"/>
      <c r="N53" s="70"/>
      <c r="O53" s="70"/>
      <c r="P53" s="70"/>
      <c r="Q53" s="70"/>
    </row>
    <row r="54" spans="1:17" ht="15.5" x14ac:dyDescent="0.35">
      <c r="A54" s="3">
        <v>51</v>
      </c>
      <c r="B54" s="49" t="s">
        <v>50</v>
      </c>
      <c r="C54" s="62" t="s">
        <v>51</v>
      </c>
      <c r="D54" s="58"/>
      <c r="E54" s="70"/>
      <c r="F54" s="70"/>
      <c r="G54" s="70"/>
      <c r="H54" s="70"/>
      <c r="I54" s="70"/>
      <c r="J54" s="34"/>
      <c r="K54" s="70"/>
      <c r="L54" s="70"/>
      <c r="M54" s="70"/>
      <c r="N54" s="70"/>
      <c r="O54" s="70"/>
      <c r="P54" s="70"/>
      <c r="Q54" s="70"/>
    </row>
    <row r="55" spans="1:17" ht="15.5" x14ac:dyDescent="0.35">
      <c r="A55" s="3">
        <v>52</v>
      </c>
      <c r="B55" s="49" t="s">
        <v>52</v>
      </c>
      <c r="C55" s="62" t="s">
        <v>53</v>
      </c>
      <c r="D55" s="58"/>
      <c r="E55" s="70"/>
      <c r="F55" s="70"/>
      <c r="G55" s="70"/>
      <c r="H55" s="70"/>
      <c r="I55" s="70"/>
      <c r="J55" s="34"/>
      <c r="K55" s="70"/>
      <c r="L55" s="70"/>
      <c r="M55" s="70"/>
      <c r="N55" s="70"/>
      <c r="O55" s="70"/>
      <c r="P55" s="70"/>
      <c r="Q55" s="70"/>
    </row>
    <row r="56" spans="1:17" ht="15.5" x14ac:dyDescent="0.35">
      <c r="A56" s="3">
        <v>53</v>
      </c>
      <c r="B56" s="49" t="s">
        <v>54</v>
      </c>
      <c r="C56" s="62" t="s">
        <v>55</v>
      </c>
      <c r="D56" s="58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34"/>
      <c r="P56" s="70"/>
      <c r="Q56" s="70"/>
    </row>
    <row r="57" spans="1:17" ht="15.5" x14ac:dyDescent="0.35">
      <c r="A57" s="3">
        <v>54</v>
      </c>
      <c r="B57" s="49" t="s">
        <v>56</v>
      </c>
      <c r="C57" s="62" t="s">
        <v>57</v>
      </c>
      <c r="D57" s="58"/>
      <c r="E57" s="70"/>
      <c r="F57" s="70"/>
      <c r="G57" s="70"/>
      <c r="H57" s="70"/>
      <c r="I57" s="70"/>
      <c r="J57" s="70"/>
      <c r="K57" s="34"/>
      <c r="L57" s="70"/>
      <c r="M57" s="70"/>
      <c r="N57" s="70"/>
      <c r="O57" s="70"/>
      <c r="P57" s="70"/>
      <c r="Q57" s="70"/>
    </row>
    <row r="58" spans="1:17" ht="15.5" x14ac:dyDescent="0.35">
      <c r="A58" s="3">
        <v>55</v>
      </c>
      <c r="B58" s="49" t="s">
        <v>58</v>
      </c>
      <c r="C58" s="62" t="s">
        <v>59</v>
      </c>
      <c r="D58" s="58"/>
      <c r="E58" s="70"/>
      <c r="F58" s="70"/>
      <c r="G58" s="70"/>
      <c r="H58" s="34"/>
      <c r="I58" s="70"/>
      <c r="J58" s="70"/>
      <c r="K58" s="70"/>
      <c r="L58" s="70"/>
      <c r="M58" s="70"/>
      <c r="N58" s="70"/>
      <c r="O58" s="70"/>
      <c r="P58" s="70"/>
      <c r="Q58" s="70"/>
    </row>
    <row r="59" spans="1:17" ht="15.5" x14ac:dyDescent="0.35">
      <c r="A59" s="3">
        <v>56</v>
      </c>
      <c r="B59" s="49" t="s">
        <v>224</v>
      </c>
      <c r="C59" s="62" t="s">
        <v>225</v>
      </c>
      <c r="D59" s="58"/>
      <c r="E59" s="34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</row>
    <row r="60" spans="1:17" ht="15.5" x14ac:dyDescent="0.35">
      <c r="A60" s="3">
        <v>57</v>
      </c>
      <c r="B60" s="48" t="s">
        <v>65</v>
      </c>
      <c r="C60" s="63" t="s">
        <v>66</v>
      </c>
      <c r="D60" s="64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34"/>
      <c r="Q60" s="70"/>
    </row>
    <row r="61" spans="1:17" ht="15.5" x14ac:dyDescent="0.35">
      <c r="A61" s="3">
        <v>58</v>
      </c>
      <c r="B61" s="48" t="s">
        <v>162</v>
      </c>
      <c r="C61" s="63" t="s">
        <v>68</v>
      </c>
      <c r="D61" s="64"/>
      <c r="E61" s="70"/>
      <c r="F61" s="70"/>
      <c r="G61" s="70"/>
      <c r="H61" s="34"/>
      <c r="I61" s="70"/>
      <c r="J61" s="70"/>
      <c r="K61" s="70"/>
      <c r="L61" s="70"/>
      <c r="M61" s="70"/>
      <c r="N61" s="70"/>
      <c r="O61" s="70"/>
      <c r="P61" s="70"/>
      <c r="Q61" s="70"/>
    </row>
    <row r="62" spans="1:17" ht="15.5" x14ac:dyDescent="0.35">
      <c r="A62" s="3">
        <v>59</v>
      </c>
      <c r="B62" s="51" t="s">
        <v>72</v>
      </c>
      <c r="C62" s="65" t="s">
        <v>73</v>
      </c>
      <c r="D62" s="58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34"/>
      <c r="Q62" s="70"/>
    </row>
    <row r="63" spans="1:17" ht="31" x14ac:dyDescent="0.35">
      <c r="A63" s="3">
        <v>60</v>
      </c>
      <c r="B63" s="46" t="s">
        <v>63</v>
      </c>
      <c r="C63" s="61" t="s">
        <v>155</v>
      </c>
      <c r="D63" s="60"/>
      <c r="E63" s="70"/>
      <c r="F63" s="70"/>
      <c r="G63" s="70"/>
      <c r="H63" s="70"/>
      <c r="I63" s="70"/>
      <c r="J63" s="70"/>
      <c r="K63" s="34"/>
      <c r="L63" s="70"/>
      <c r="M63" s="70"/>
      <c r="N63" s="70"/>
      <c r="O63" s="70"/>
      <c r="P63" s="70"/>
      <c r="Q63" s="70"/>
    </row>
    <row r="64" spans="1:17" ht="31" x14ac:dyDescent="0.35">
      <c r="A64" s="3">
        <v>61</v>
      </c>
      <c r="B64" s="46" t="s">
        <v>63</v>
      </c>
      <c r="C64" s="59" t="s">
        <v>157</v>
      </c>
      <c r="D64" s="60"/>
      <c r="E64" s="70"/>
      <c r="F64" s="70"/>
      <c r="G64" s="70"/>
      <c r="H64" s="34"/>
      <c r="I64" s="70"/>
      <c r="J64" s="70"/>
      <c r="K64" s="70"/>
      <c r="L64" s="70"/>
      <c r="M64" s="70"/>
      <c r="N64" s="70"/>
      <c r="O64" s="70"/>
      <c r="P64" s="70"/>
      <c r="Q64" s="70"/>
    </row>
    <row r="65" spans="1:17" ht="31" x14ac:dyDescent="0.35">
      <c r="A65" s="3">
        <v>62</v>
      </c>
      <c r="B65" s="46" t="s">
        <v>63</v>
      </c>
      <c r="C65" s="59" t="s">
        <v>226</v>
      </c>
      <c r="D65" s="60"/>
      <c r="E65" s="34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</row>
    <row r="66" spans="1:17" ht="31" x14ac:dyDescent="0.35">
      <c r="A66" s="3">
        <v>63</v>
      </c>
      <c r="B66" s="46" t="s">
        <v>63</v>
      </c>
      <c r="C66" s="61" t="s">
        <v>227</v>
      </c>
      <c r="D66" s="60"/>
      <c r="E66" s="34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</row>
    <row r="67" spans="1:17" ht="31" x14ac:dyDescent="0.35">
      <c r="A67" s="3">
        <v>64</v>
      </c>
      <c r="B67" s="46" t="s">
        <v>63</v>
      </c>
      <c r="C67" s="61" t="s">
        <v>228</v>
      </c>
      <c r="D67" s="60"/>
      <c r="E67" s="34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</row>
    <row r="68" spans="1:17" ht="31" x14ac:dyDescent="0.35">
      <c r="A68" s="3">
        <v>65</v>
      </c>
      <c r="B68" s="46" t="s">
        <v>63</v>
      </c>
      <c r="C68" s="61" t="s">
        <v>152</v>
      </c>
      <c r="D68" s="60"/>
      <c r="E68" s="34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</row>
    <row r="69" spans="1:17" ht="31" x14ac:dyDescent="0.35">
      <c r="A69" s="3">
        <v>66</v>
      </c>
      <c r="B69" s="46" t="s">
        <v>63</v>
      </c>
      <c r="C69" s="61" t="s">
        <v>229</v>
      </c>
      <c r="D69" s="60"/>
      <c r="E69" s="34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</row>
    <row r="70" spans="1:17" ht="31" x14ac:dyDescent="0.35">
      <c r="A70" s="3">
        <v>67</v>
      </c>
      <c r="B70" s="46" t="s">
        <v>63</v>
      </c>
      <c r="C70" s="61" t="s">
        <v>230</v>
      </c>
      <c r="D70" s="60"/>
      <c r="E70" s="34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</row>
    <row r="71" spans="1:17" ht="31" x14ac:dyDescent="0.35">
      <c r="A71" s="3">
        <v>68</v>
      </c>
      <c r="B71" s="46" t="s">
        <v>63</v>
      </c>
      <c r="C71" s="59" t="s">
        <v>231</v>
      </c>
      <c r="D71" s="60"/>
      <c r="E71" s="34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</row>
    <row r="72" spans="1:17" ht="15.5" x14ac:dyDescent="0.35">
      <c r="A72" s="3">
        <v>69</v>
      </c>
      <c r="B72" s="46" t="s">
        <v>232</v>
      </c>
      <c r="C72" s="61" t="s">
        <v>233</v>
      </c>
      <c r="D72" s="60">
        <v>45078</v>
      </c>
      <c r="E72" s="70"/>
      <c r="F72" s="70"/>
      <c r="G72" s="70"/>
      <c r="H72" s="70"/>
      <c r="I72" s="70"/>
      <c r="J72" s="34"/>
      <c r="K72" s="70"/>
      <c r="L72" s="70"/>
      <c r="M72" s="70"/>
      <c r="N72" s="70"/>
      <c r="O72" s="70"/>
      <c r="P72" s="70"/>
      <c r="Q72" s="70"/>
    </row>
    <row r="73" spans="1:17" ht="15.5" x14ac:dyDescent="0.35">
      <c r="A73" s="3">
        <v>70</v>
      </c>
      <c r="B73" s="46" t="s">
        <v>234</v>
      </c>
      <c r="C73" s="61" t="s">
        <v>235</v>
      </c>
      <c r="D73" s="60">
        <v>44927</v>
      </c>
      <c r="E73" s="34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</row>
    <row r="74" spans="1:17" ht="31" x14ac:dyDescent="0.35">
      <c r="A74" s="3">
        <v>71</v>
      </c>
      <c r="B74" s="46" t="s">
        <v>63</v>
      </c>
      <c r="C74" s="61" t="s">
        <v>236</v>
      </c>
      <c r="D74" s="60">
        <v>44927</v>
      </c>
      <c r="E74" s="34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</row>
    <row r="75" spans="1:17" ht="31" x14ac:dyDescent="0.35">
      <c r="A75" s="3">
        <v>72</v>
      </c>
      <c r="B75" s="46" t="s">
        <v>63</v>
      </c>
      <c r="C75" s="61" t="s">
        <v>237</v>
      </c>
      <c r="D75" s="60">
        <v>44927</v>
      </c>
      <c r="E75" s="34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</row>
    <row r="76" spans="1:17" ht="31" x14ac:dyDescent="0.35">
      <c r="A76" s="3">
        <v>73</v>
      </c>
      <c r="B76" s="46" t="s">
        <v>63</v>
      </c>
      <c r="C76" s="61" t="s">
        <v>238</v>
      </c>
      <c r="D76" s="60">
        <v>44927</v>
      </c>
      <c r="E76" s="34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</row>
    <row r="77" spans="1:17" ht="31" x14ac:dyDescent="0.35">
      <c r="A77" s="3">
        <v>74</v>
      </c>
      <c r="B77" s="46" t="s">
        <v>63</v>
      </c>
      <c r="C77" s="61" t="s">
        <v>239</v>
      </c>
      <c r="D77" s="60">
        <v>44927</v>
      </c>
      <c r="E77" s="34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</row>
    <row r="78" spans="1:17" ht="31" x14ac:dyDescent="0.35">
      <c r="A78" s="3">
        <v>75</v>
      </c>
      <c r="B78" s="46" t="s">
        <v>63</v>
      </c>
      <c r="C78" s="59" t="s">
        <v>240</v>
      </c>
      <c r="D78" s="60">
        <v>44927</v>
      </c>
      <c r="E78" s="34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</row>
    <row r="79" spans="1:17" ht="15.5" x14ac:dyDescent="0.35">
      <c r="A79" s="3">
        <v>76</v>
      </c>
      <c r="B79" s="16" t="s">
        <v>241</v>
      </c>
      <c r="C79" s="4" t="s">
        <v>81</v>
      </c>
      <c r="D79" s="71" t="s">
        <v>167</v>
      </c>
      <c r="E79" s="70"/>
      <c r="F79" s="34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</row>
    <row r="80" spans="1:17" ht="15.5" x14ac:dyDescent="0.35">
      <c r="A80" s="3">
        <v>77</v>
      </c>
      <c r="B80" s="8" t="s">
        <v>99</v>
      </c>
      <c r="C80" s="7" t="s">
        <v>100</v>
      </c>
      <c r="D80" s="71" t="s">
        <v>165</v>
      </c>
      <c r="E80" s="70"/>
      <c r="F80" s="70"/>
      <c r="G80" s="70"/>
      <c r="H80" s="70"/>
      <c r="I80" s="70"/>
      <c r="J80" s="34"/>
      <c r="K80" s="70"/>
      <c r="L80" s="70"/>
      <c r="M80" s="70"/>
      <c r="N80" s="70"/>
      <c r="O80" s="70"/>
      <c r="P80" s="70"/>
      <c r="Q80" s="70"/>
    </row>
    <row r="81" spans="1:17" ht="31" x14ac:dyDescent="0.35">
      <c r="A81" s="3">
        <v>78</v>
      </c>
      <c r="B81" s="16" t="s">
        <v>63</v>
      </c>
      <c r="C81" s="7" t="s">
        <v>242</v>
      </c>
      <c r="D81" s="71" t="s">
        <v>165</v>
      </c>
      <c r="E81" s="70"/>
      <c r="F81" s="70"/>
      <c r="G81" s="70"/>
      <c r="H81" s="70"/>
      <c r="I81" s="70"/>
      <c r="J81" s="34"/>
      <c r="K81" s="70"/>
      <c r="L81" s="70"/>
      <c r="M81" s="70"/>
      <c r="N81" s="70"/>
      <c r="O81" s="70"/>
      <c r="P81" s="70"/>
      <c r="Q81" s="70"/>
    </row>
    <row r="82" spans="1:17" ht="31" x14ac:dyDescent="0.35">
      <c r="A82" s="3">
        <v>79</v>
      </c>
      <c r="B82" s="16" t="s">
        <v>63</v>
      </c>
      <c r="C82" s="52" t="s">
        <v>243</v>
      </c>
      <c r="D82" s="71" t="s">
        <v>244</v>
      </c>
      <c r="E82" s="70"/>
      <c r="F82" s="70"/>
      <c r="G82" s="70"/>
      <c r="H82" s="70"/>
      <c r="I82" s="70"/>
      <c r="J82" s="70"/>
      <c r="K82" s="70"/>
      <c r="L82" s="34"/>
      <c r="M82" s="70"/>
      <c r="N82" s="70"/>
      <c r="O82" s="70"/>
      <c r="P82" s="70"/>
      <c r="Q82" s="70"/>
    </row>
    <row r="83" spans="1:17" ht="31" x14ac:dyDescent="0.35">
      <c r="A83" s="3">
        <v>80</v>
      </c>
      <c r="B83" s="16" t="s">
        <v>63</v>
      </c>
      <c r="C83" s="7" t="s">
        <v>245</v>
      </c>
      <c r="D83" s="71" t="s">
        <v>164</v>
      </c>
      <c r="E83" s="70"/>
      <c r="F83" s="70"/>
      <c r="G83" s="70"/>
      <c r="H83" s="70"/>
      <c r="I83" s="70"/>
      <c r="J83" s="70"/>
      <c r="K83" s="34"/>
      <c r="L83" s="70"/>
      <c r="M83" s="70"/>
      <c r="N83" s="70"/>
      <c r="O83" s="70"/>
      <c r="P83" s="70"/>
      <c r="Q83" s="70"/>
    </row>
    <row r="84" spans="1:17" ht="15.5" x14ac:dyDescent="0.35">
      <c r="A84" s="3">
        <v>81</v>
      </c>
      <c r="B84" s="17" t="s">
        <v>80</v>
      </c>
      <c r="C84" s="7" t="s">
        <v>79</v>
      </c>
      <c r="D84" s="71" t="s">
        <v>160</v>
      </c>
      <c r="E84" s="34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</row>
    <row r="85" spans="1:17" ht="15.5" x14ac:dyDescent="0.35">
      <c r="A85" s="3">
        <v>82</v>
      </c>
      <c r="B85" s="9"/>
      <c r="C85" s="9" t="s">
        <v>246</v>
      </c>
      <c r="D85" s="71" t="s">
        <v>165</v>
      </c>
      <c r="E85" s="70"/>
      <c r="F85" s="70"/>
      <c r="G85" s="70"/>
      <c r="H85" s="70"/>
      <c r="I85" s="70"/>
      <c r="J85" s="34"/>
      <c r="K85" s="70"/>
      <c r="L85" s="70"/>
      <c r="M85" s="70"/>
      <c r="N85" s="70"/>
      <c r="O85" s="70"/>
      <c r="P85" s="70"/>
      <c r="Q85" s="70"/>
    </row>
    <row r="86" spans="1:17" ht="15.5" x14ac:dyDescent="0.35">
      <c r="A86" s="3">
        <v>83</v>
      </c>
      <c r="B86" s="9"/>
      <c r="C86" s="9" t="s">
        <v>247</v>
      </c>
      <c r="D86" s="71" t="s">
        <v>165</v>
      </c>
      <c r="E86" s="70"/>
      <c r="F86" s="70"/>
      <c r="G86" s="70"/>
      <c r="H86" s="70"/>
      <c r="I86" s="70"/>
      <c r="J86" s="34"/>
      <c r="K86" s="70"/>
      <c r="L86" s="70"/>
      <c r="M86" s="70"/>
      <c r="N86" s="70"/>
      <c r="O86" s="70"/>
      <c r="P86" s="70"/>
      <c r="Q86" s="70"/>
    </row>
    <row r="87" spans="1:17" ht="15.5" x14ac:dyDescent="0.35">
      <c r="A87" s="3">
        <v>84</v>
      </c>
      <c r="B87" s="9" t="s">
        <v>111</v>
      </c>
      <c r="C87" s="9" t="s">
        <v>112</v>
      </c>
      <c r="D87" s="71" t="s">
        <v>167</v>
      </c>
      <c r="E87" s="70"/>
      <c r="F87" s="34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</row>
    <row r="88" spans="1:17" ht="15.5" x14ac:dyDescent="0.35">
      <c r="A88" s="3">
        <v>85</v>
      </c>
      <c r="B88" s="17" t="s">
        <v>80</v>
      </c>
      <c r="C88" s="7" t="s">
        <v>79</v>
      </c>
      <c r="D88" s="71" t="s">
        <v>168</v>
      </c>
      <c r="E88" s="70"/>
      <c r="F88" s="70"/>
      <c r="G88" s="34"/>
      <c r="H88" s="70"/>
      <c r="I88" s="70"/>
      <c r="J88" s="70"/>
      <c r="K88" s="70"/>
      <c r="L88" s="70"/>
      <c r="M88" s="70"/>
      <c r="N88" s="70"/>
      <c r="O88" s="70"/>
      <c r="P88" s="70"/>
      <c r="Q88" s="70"/>
    </row>
    <row r="89" spans="1:17" ht="31" x14ac:dyDescent="0.35">
      <c r="A89" s="3">
        <v>86</v>
      </c>
      <c r="B89" s="22" t="s">
        <v>63</v>
      </c>
      <c r="C89" s="22" t="s">
        <v>118</v>
      </c>
      <c r="D89" s="72" t="s">
        <v>166</v>
      </c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34"/>
      <c r="Q89" s="70"/>
    </row>
    <row r="90" spans="1:17" ht="15.5" x14ac:dyDescent="0.35">
      <c r="A90" s="3">
        <v>87</v>
      </c>
      <c r="B90" s="24" t="s">
        <v>82</v>
      </c>
      <c r="C90" s="15" t="s">
        <v>151</v>
      </c>
      <c r="D90" s="73">
        <v>45200</v>
      </c>
      <c r="E90" s="70"/>
      <c r="F90" s="70"/>
      <c r="G90" s="70"/>
      <c r="H90" s="70"/>
      <c r="I90" s="70"/>
      <c r="J90" s="70"/>
      <c r="K90" s="70"/>
      <c r="L90" s="70"/>
      <c r="M90" s="70"/>
      <c r="N90" s="34"/>
      <c r="O90" s="70"/>
      <c r="P90" s="70"/>
      <c r="Q90" s="70"/>
    </row>
    <row r="91" spans="1:17" ht="15.5" x14ac:dyDescent="0.35">
      <c r="A91" s="3">
        <v>88</v>
      </c>
      <c r="B91" s="24" t="s">
        <v>83</v>
      </c>
      <c r="C91" s="15" t="s">
        <v>84</v>
      </c>
      <c r="D91" s="73">
        <v>45261</v>
      </c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34"/>
      <c r="Q91" s="70"/>
    </row>
    <row r="92" spans="1:17" ht="15.5" x14ac:dyDescent="0.35">
      <c r="A92" s="3">
        <v>89</v>
      </c>
      <c r="B92" s="24" t="s">
        <v>85</v>
      </c>
      <c r="C92" s="25" t="s">
        <v>86</v>
      </c>
      <c r="D92" s="73">
        <v>45170</v>
      </c>
      <c r="E92" s="70"/>
      <c r="F92" s="70"/>
      <c r="G92" s="70"/>
      <c r="H92" s="70"/>
      <c r="I92" s="70"/>
      <c r="J92" s="70"/>
      <c r="K92" s="70"/>
      <c r="L92" s="70"/>
      <c r="M92" s="34"/>
      <c r="N92" s="70"/>
      <c r="O92" s="70"/>
      <c r="P92" s="70"/>
      <c r="Q92" s="70"/>
    </row>
    <row r="93" spans="1:17" ht="15.5" x14ac:dyDescent="0.35">
      <c r="A93" s="3">
        <v>90</v>
      </c>
      <c r="B93" s="24" t="s">
        <v>87</v>
      </c>
      <c r="C93" s="15" t="s">
        <v>88</v>
      </c>
      <c r="D93" s="73">
        <v>44958</v>
      </c>
      <c r="E93" s="70"/>
      <c r="F93" s="34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</row>
    <row r="94" spans="1:17" ht="15.5" x14ac:dyDescent="0.35">
      <c r="A94" s="3">
        <v>91</v>
      </c>
      <c r="B94" s="24" t="s">
        <v>90</v>
      </c>
      <c r="C94" s="15" t="s">
        <v>91</v>
      </c>
      <c r="D94" s="74" t="s">
        <v>163</v>
      </c>
      <c r="E94" s="70"/>
      <c r="F94" s="70"/>
      <c r="G94" s="70"/>
      <c r="H94" s="70"/>
      <c r="I94" s="34"/>
      <c r="J94" s="70"/>
      <c r="K94" s="70"/>
      <c r="L94" s="70"/>
      <c r="M94" s="70"/>
      <c r="N94" s="70"/>
      <c r="O94" s="70"/>
      <c r="P94" s="70"/>
      <c r="Q94" s="70"/>
    </row>
    <row r="95" spans="1:17" ht="31" x14ac:dyDescent="0.35">
      <c r="A95" s="3">
        <v>92</v>
      </c>
      <c r="B95" s="24" t="s">
        <v>63</v>
      </c>
      <c r="C95" s="15" t="s">
        <v>92</v>
      </c>
      <c r="D95" s="73">
        <v>45108</v>
      </c>
      <c r="E95" s="70"/>
      <c r="F95" s="70"/>
      <c r="G95" s="70"/>
      <c r="H95" s="70"/>
      <c r="I95" s="70"/>
      <c r="J95" s="70"/>
      <c r="K95" s="34"/>
      <c r="L95" s="70"/>
      <c r="M95" s="70"/>
      <c r="N95" s="70"/>
      <c r="O95" s="70"/>
      <c r="P95" s="70"/>
      <c r="Q95" s="70"/>
    </row>
    <row r="96" spans="1:17" ht="31" x14ac:dyDescent="0.35">
      <c r="A96" s="3">
        <v>93</v>
      </c>
      <c r="B96" s="24" t="s">
        <v>63</v>
      </c>
      <c r="C96" s="15" t="s">
        <v>93</v>
      </c>
      <c r="D96" s="73">
        <v>45078</v>
      </c>
      <c r="E96" s="70"/>
      <c r="F96" s="70"/>
      <c r="G96" s="70"/>
      <c r="H96" s="70"/>
      <c r="I96" s="70"/>
      <c r="J96" s="34"/>
      <c r="K96" s="70"/>
      <c r="L96" s="70"/>
      <c r="M96" s="70"/>
      <c r="N96" s="70"/>
      <c r="O96" s="70"/>
      <c r="P96" s="70"/>
      <c r="Q96" s="70"/>
    </row>
    <row r="97" spans="1:17" ht="15.5" x14ac:dyDescent="0.35">
      <c r="A97" s="3">
        <v>94</v>
      </c>
      <c r="B97" s="24" t="s">
        <v>94</v>
      </c>
      <c r="C97" s="15" t="s">
        <v>95</v>
      </c>
      <c r="D97" s="75">
        <v>44958</v>
      </c>
      <c r="E97" s="70"/>
      <c r="F97" s="34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</row>
    <row r="98" spans="1:17" ht="15.5" x14ac:dyDescent="0.35">
      <c r="A98" s="3">
        <v>95</v>
      </c>
      <c r="B98" s="24" t="s">
        <v>96</v>
      </c>
      <c r="C98" s="15" t="s">
        <v>97</v>
      </c>
      <c r="D98" s="75">
        <v>44958</v>
      </c>
      <c r="E98" s="70"/>
      <c r="F98" s="34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</row>
    <row r="99" spans="1:17" ht="31" x14ac:dyDescent="0.35">
      <c r="A99" s="3">
        <v>96</v>
      </c>
      <c r="B99" s="12" t="s">
        <v>63</v>
      </c>
      <c r="C99" s="12" t="s">
        <v>101</v>
      </c>
      <c r="D99" s="74" t="s">
        <v>169</v>
      </c>
      <c r="E99" s="70"/>
      <c r="F99" s="70"/>
      <c r="G99" s="70"/>
      <c r="H99" s="70"/>
      <c r="I99" s="34"/>
      <c r="J99" s="70"/>
      <c r="K99" s="70"/>
      <c r="L99" s="70"/>
      <c r="M99" s="70"/>
      <c r="N99" s="70"/>
      <c r="O99" s="70"/>
      <c r="P99" s="70"/>
      <c r="Q99" s="70"/>
    </row>
    <row r="100" spans="1:17" ht="15.5" x14ac:dyDescent="0.35">
      <c r="A100" s="3">
        <v>97</v>
      </c>
      <c r="B100" s="12" t="s">
        <v>102</v>
      </c>
      <c r="C100" s="12" t="s">
        <v>103</v>
      </c>
      <c r="D100" s="74" t="s">
        <v>175</v>
      </c>
      <c r="E100" s="70"/>
      <c r="F100" s="70"/>
      <c r="G100" s="70"/>
      <c r="H100" s="70"/>
      <c r="I100" s="70"/>
      <c r="J100" s="70"/>
      <c r="K100" s="34"/>
      <c r="L100" s="70"/>
      <c r="M100" s="70"/>
      <c r="N100" s="70"/>
      <c r="O100" s="70"/>
      <c r="P100" s="70"/>
      <c r="Q100" s="70"/>
    </row>
    <row r="101" spans="1:17" ht="15.5" x14ac:dyDescent="0.35">
      <c r="A101" s="3">
        <v>98</v>
      </c>
      <c r="B101" s="26" t="s">
        <v>87</v>
      </c>
      <c r="C101" s="26" t="s">
        <v>104</v>
      </c>
      <c r="D101" s="74" t="s">
        <v>175</v>
      </c>
      <c r="E101" s="70"/>
      <c r="F101" s="70"/>
      <c r="G101" s="70"/>
      <c r="H101" s="70"/>
      <c r="I101" s="70"/>
      <c r="J101" s="70"/>
      <c r="K101" s="34"/>
      <c r="L101" s="70"/>
      <c r="M101" s="70"/>
      <c r="N101" s="70"/>
      <c r="O101" s="70"/>
      <c r="P101" s="70"/>
      <c r="Q101" s="70"/>
    </row>
    <row r="102" spans="1:17" ht="15.5" x14ac:dyDescent="0.35">
      <c r="A102" s="3">
        <v>99</v>
      </c>
      <c r="B102" s="36" t="s">
        <v>89</v>
      </c>
      <c r="C102" s="36" t="s">
        <v>117</v>
      </c>
      <c r="D102" s="74" t="s">
        <v>174</v>
      </c>
      <c r="E102" s="70"/>
      <c r="F102" s="70"/>
      <c r="G102" s="70"/>
      <c r="H102" s="70"/>
      <c r="I102" s="70"/>
      <c r="J102" s="70"/>
      <c r="K102" s="70"/>
      <c r="L102" s="70"/>
      <c r="M102" s="70"/>
      <c r="N102" s="34"/>
      <c r="O102" s="70"/>
      <c r="P102" s="70"/>
      <c r="Q102" s="70"/>
    </row>
    <row r="103" spans="1:17" ht="15.5" x14ac:dyDescent="0.35">
      <c r="A103" s="3">
        <v>100</v>
      </c>
      <c r="B103" s="23" t="s">
        <v>85</v>
      </c>
      <c r="C103" s="23" t="s">
        <v>109</v>
      </c>
      <c r="D103" s="76" t="s">
        <v>172</v>
      </c>
      <c r="E103" s="70"/>
      <c r="F103" s="70"/>
      <c r="G103" s="70"/>
      <c r="H103" s="70"/>
      <c r="I103" s="70"/>
      <c r="J103" s="70"/>
      <c r="K103" s="70"/>
      <c r="L103" s="70"/>
      <c r="M103" s="34"/>
      <c r="N103" s="70"/>
      <c r="O103" s="70"/>
      <c r="P103" s="70"/>
      <c r="Q103" s="70"/>
    </row>
    <row r="104" spans="1:17" ht="15.5" x14ac:dyDescent="0.35">
      <c r="A104" s="3">
        <v>101</v>
      </c>
      <c r="B104" s="12" t="s">
        <v>124</v>
      </c>
      <c r="C104" s="12" t="s">
        <v>125</v>
      </c>
      <c r="D104" s="74" t="s">
        <v>173</v>
      </c>
      <c r="E104" s="70"/>
      <c r="F104" s="70"/>
      <c r="G104" s="70"/>
      <c r="H104" s="70"/>
      <c r="I104" s="34"/>
      <c r="J104" s="70"/>
      <c r="K104" s="70"/>
      <c r="L104" s="70"/>
      <c r="M104" s="70"/>
      <c r="N104" s="70"/>
      <c r="O104" s="70"/>
      <c r="P104" s="70"/>
      <c r="Q104" s="70"/>
    </row>
    <row r="105" spans="1:17" ht="15.5" x14ac:dyDescent="0.35">
      <c r="A105" s="3">
        <v>102</v>
      </c>
      <c r="B105" s="12" t="s">
        <v>105</v>
      </c>
      <c r="C105" s="12" t="s">
        <v>106</v>
      </c>
      <c r="D105" s="74" t="s">
        <v>170</v>
      </c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34"/>
      <c r="P105" s="70"/>
      <c r="Q105" s="70"/>
    </row>
    <row r="106" spans="1:17" ht="31" x14ac:dyDescent="0.35">
      <c r="A106" s="3">
        <v>103</v>
      </c>
      <c r="B106" s="26" t="s">
        <v>110</v>
      </c>
      <c r="C106" s="26" t="s">
        <v>126</v>
      </c>
      <c r="D106" s="71" t="s">
        <v>160</v>
      </c>
      <c r="E106" s="34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</row>
    <row r="107" spans="1:17" ht="31" x14ac:dyDescent="0.35">
      <c r="A107" s="3">
        <v>104</v>
      </c>
      <c r="B107" s="16" t="s">
        <v>63</v>
      </c>
      <c r="C107" s="12" t="s">
        <v>127</v>
      </c>
      <c r="D107" s="71" t="s">
        <v>172</v>
      </c>
      <c r="E107" s="70"/>
      <c r="F107" s="70"/>
      <c r="G107" s="70"/>
      <c r="H107" s="70"/>
      <c r="I107" s="70"/>
      <c r="J107" s="70"/>
      <c r="K107" s="70"/>
      <c r="L107" s="70"/>
      <c r="M107" s="34"/>
      <c r="N107" s="70"/>
      <c r="O107" s="70"/>
      <c r="P107" s="70"/>
      <c r="Q107" s="70"/>
    </row>
    <row r="108" spans="1:17" ht="15.5" x14ac:dyDescent="0.35">
      <c r="A108" s="3">
        <v>105</v>
      </c>
      <c r="B108" s="12" t="s">
        <v>128</v>
      </c>
      <c r="C108" s="12" t="s">
        <v>119</v>
      </c>
      <c r="D108" s="71" t="s">
        <v>173</v>
      </c>
      <c r="E108" s="70"/>
      <c r="F108" s="70"/>
      <c r="G108" s="70"/>
      <c r="H108" s="70"/>
      <c r="I108" s="34"/>
      <c r="J108" s="70"/>
      <c r="K108" s="70"/>
      <c r="L108" s="70"/>
      <c r="M108" s="70"/>
      <c r="N108" s="70"/>
      <c r="O108" s="70"/>
      <c r="P108" s="70"/>
      <c r="Q108" s="70"/>
    </row>
    <row r="109" spans="1:17" ht="15.5" x14ac:dyDescent="0.35">
      <c r="A109" s="3">
        <v>106</v>
      </c>
      <c r="B109" s="12" t="s">
        <v>108</v>
      </c>
      <c r="C109" s="12" t="s">
        <v>129</v>
      </c>
      <c r="D109" s="71" t="s">
        <v>160</v>
      </c>
      <c r="E109" s="34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</row>
    <row r="110" spans="1:17" ht="31" x14ac:dyDescent="0.35">
      <c r="A110" s="3">
        <v>107</v>
      </c>
      <c r="B110" s="16" t="s">
        <v>63</v>
      </c>
      <c r="C110" s="12" t="s">
        <v>130</v>
      </c>
      <c r="D110" s="71" t="s">
        <v>172</v>
      </c>
      <c r="E110" s="70"/>
      <c r="F110" s="70"/>
      <c r="G110" s="70"/>
      <c r="H110" s="70"/>
      <c r="I110" s="70"/>
      <c r="J110" s="70"/>
      <c r="K110" s="70"/>
      <c r="L110" s="70"/>
      <c r="M110" s="34"/>
      <c r="N110" s="70"/>
      <c r="O110" s="70"/>
      <c r="P110" s="70"/>
      <c r="Q110" s="70"/>
    </row>
    <row r="111" spans="1:17" ht="31" x14ac:dyDescent="0.35">
      <c r="A111" s="3">
        <v>108</v>
      </c>
      <c r="B111" s="26" t="s">
        <v>131</v>
      </c>
      <c r="C111" s="26" t="s">
        <v>132</v>
      </c>
      <c r="D111" s="71" t="s">
        <v>171</v>
      </c>
      <c r="E111" s="70"/>
      <c r="F111" s="70"/>
      <c r="G111" s="70"/>
      <c r="H111" s="70"/>
      <c r="I111" s="70"/>
      <c r="J111" s="34"/>
      <c r="K111" s="70"/>
      <c r="L111" s="70"/>
      <c r="M111" s="70"/>
      <c r="N111" s="70"/>
      <c r="O111" s="70"/>
      <c r="P111" s="70"/>
      <c r="Q111" s="70"/>
    </row>
    <row r="112" spans="1:17" ht="15.5" x14ac:dyDescent="0.35">
      <c r="A112" s="3">
        <v>109</v>
      </c>
      <c r="B112" s="26" t="s">
        <v>133</v>
      </c>
      <c r="C112" s="35" t="s">
        <v>134</v>
      </c>
      <c r="D112" s="71" t="s">
        <v>175</v>
      </c>
      <c r="E112" s="70"/>
      <c r="F112" s="70"/>
      <c r="G112" s="70"/>
      <c r="H112" s="70"/>
      <c r="I112" s="70"/>
      <c r="J112" s="70"/>
      <c r="K112" s="34"/>
      <c r="L112" s="70"/>
      <c r="M112" s="70"/>
      <c r="N112" s="70"/>
      <c r="O112" s="70"/>
      <c r="P112" s="70"/>
      <c r="Q112" s="70"/>
    </row>
    <row r="113" spans="1:17" ht="15.5" x14ac:dyDescent="0.35">
      <c r="A113" s="3">
        <v>110</v>
      </c>
      <c r="B113" s="8" t="s">
        <v>113</v>
      </c>
      <c r="C113" s="7" t="s">
        <v>114</v>
      </c>
      <c r="D113" s="71" t="s">
        <v>171</v>
      </c>
      <c r="E113" s="70"/>
      <c r="F113" s="70"/>
      <c r="G113" s="70"/>
      <c r="H113" s="70"/>
      <c r="I113" s="70"/>
      <c r="J113" s="34"/>
      <c r="K113" s="70"/>
      <c r="L113" s="70"/>
      <c r="M113" s="70"/>
      <c r="N113" s="70"/>
      <c r="O113" s="70"/>
      <c r="P113" s="70"/>
      <c r="Q113" s="70"/>
    </row>
    <row r="114" spans="1:17" ht="15.5" x14ac:dyDescent="0.35">
      <c r="A114" s="3">
        <v>111</v>
      </c>
      <c r="B114" s="8" t="s">
        <v>115</v>
      </c>
      <c r="C114" s="8" t="s">
        <v>116</v>
      </c>
      <c r="D114" s="71" t="s">
        <v>170</v>
      </c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34"/>
      <c r="P114" s="70"/>
      <c r="Q114" s="70"/>
    </row>
    <row r="115" spans="1:17" ht="31" x14ac:dyDescent="0.35">
      <c r="A115" s="3">
        <v>112</v>
      </c>
      <c r="B115" s="16" t="s">
        <v>63</v>
      </c>
      <c r="C115" s="13" t="s">
        <v>121</v>
      </c>
      <c r="D115" s="71" t="s">
        <v>160</v>
      </c>
      <c r="E115" s="34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</row>
    <row r="116" spans="1:17" ht="15.5" x14ac:dyDescent="0.35">
      <c r="A116" s="3">
        <v>113</v>
      </c>
      <c r="B116" s="14" t="s">
        <v>122</v>
      </c>
      <c r="C116" s="13" t="s">
        <v>123</v>
      </c>
      <c r="D116" s="71" t="s">
        <v>160</v>
      </c>
      <c r="E116" s="34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</row>
    <row r="117" spans="1:17" ht="15.5" x14ac:dyDescent="0.35">
      <c r="A117" s="3">
        <v>114</v>
      </c>
      <c r="B117" s="44" t="s">
        <v>154</v>
      </c>
      <c r="C117" s="43" t="s">
        <v>155</v>
      </c>
      <c r="D117" s="77">
        <v>45108</v>
      </c>
      <c r="E117" s="70"/>
      <c r="F117" s="70"/>
      <c r="G117" s="70"/>
      <c r="H117" s="70"/>
      <c r="I117" s="70"/>
      <c r="J117" s="70"/>
      <c r="K117" s="34"/>
      <c r="L117" s="70"/>
      <c r="M117" s="70"/>
      <c r="N117" s="70"/>
      <c r="O117" s="70"/>
      <c r="P117" s="70"/>
      <c r="Q117" s="70"/>
    </row>
    <row r="118" spans="1:17" ht="15.5" x14ac:dyDescent="0.35">
      <c r="A118" s="78">
        <v>115</v>
      </c>
      <c r="B118" s="30" t="s">
        <v>156</v>
      </c>
      <c r="C118" s="42" t="s">
        <v>157</v>
      </c>
      <c r="D118" s="79">
        <v>45078</v>
      </c>
      <c r="E118" s="70"/>
      <c r="F118" s="70"/>
      <c r="G118" s="70"/>
      <c r="H118" s="70"/>
      <c r="I118" s="70"/>
      <c r="J118" s="34"/>
      <c r="K118" s="70"/>
      <c r="L118" s="70"/>
      <c r="M118" s="70"/>
      <c r="N118" s="70"/>
      <c r="O118" s="70"/>
      <c r="P118" s="70"/>
      <c r="Q118" s="70"/>
    </row>
    <row r="119" spans="1:17" ht="12.5" x14ac:dyDescent="0.25">
      <c r="C119" s="19"/>
      <c r="D119" s="19"/>
    </row>
    <row r="120" spans="1:17" ht="12.5" x14ac:dyDescent="0.25">
      <c r="C120" s="19"/>
      <c r="D120" s="19"/>
    </row>
    <row r="121" spans="1:17" ht="12.5" x14ac:dyDescent="0.25">
      <c r="C121" s="19"/>
      <c r="D121" s="19"/>
    </row>
    <row r="122" spans="1:17" ht="12.5" x14ac:dyDescent="0.25">
      <c r="C122" s="19"/>
      <c r="D122" s="19"/>
    </row>
    <row r="123" spans="1:17" ht="12.5" x14ac:dyDescent="0.25">
      <c r="C123" s="19"/>
      <c r="D123" s="19"/>
    </row>
    <row r="124" spans="1:17" ht="12.5" x14ac:dyDescent="0.25">
      <c r="C124" s="19"/>
      <c r="D124" s="19"/>
    </row>
    <row r="125" spans="1:17" ht="12.5" x14ac:dyDescent="0.25">
      <c r="C125" s="19"/>
      <c r="D125" s="19"/>
    </row>
    <row r="126" spans="1:17" ht="12.5" x14ac:dyDescent="0.25">
      <c r="C126" s="19"/>
      <c r="D126" s="19"/>
    </row>
    <row r="127" spans="1:17" ht="12.5" x14ac:dyDescent="0.25">
      <c r="C127" s="19"/>
      <c r="D127" s="19"/>
    </row>
    <row r="128" spans="1:17" ht="12.5" x14ac:dyDescent="0.25">
      <c r="C128" s="19"/>
      <c r="D128" s="19"/>
    </row>
    <row r="129" spans="3:4" ht="12.5" x14ac:dyDescent="0.25">
      <c r="C129" s="19"/>
      <c r="D129" s="19"/>
    </row>
    <row r="130" spans="3:4" ht="12.5" x14ac:dyDescent="0.25">
      <c r="C130" s="19"/>
      <c r="D130" s="19"/>
    </row>
    <row r="131" spans="3:4" ht="12.5" x14ac:dyDescent="0.25">
      <c r="C131" s="19"/>
      <c r="D131" s="19"/>
    </row>
    <row r="132" spans="3:4" ht="12.5" x14ac:dyDescent="0.25">
      <c r="C132" s="19"/>
      <c r="D132" s="19"/>
    </row>
    <row r="133" spans="3:4" ht="12.5" x14ac:dyDescent="0.25">
      <c r="C133" s="19"/>
      <c r="D133" s="19"/>
    </row>
    <row r="134" spans="3:4" ht="12.5" x14ac:dyDescent="0.25">
      <c r="C134" s="19"/>
      <c r="D134" s="19"/>
    </row>
    <row r="135" spans="3:4" ht="12.5" x14ac:dyDescent="0.25">
      <c r="C135" s="19"/>
      <c r="D135" s="19"/>
    </row>
    <row r="136" spans="3:4" ht="12.5" x14ac:dyDescent="0.25">
      <c r="C136" s="19"/>
      <c r="D136" s="19"/>
    </row>
    <row r="137" spans="3:4" ht="12.5" x14ac:dyDescent="0.25">
      <c r="C137" s="19"/>
      <c r="D137" s="19"/>
    </row>
    <row r="138" spans="3:4" ht="12.5" x14ac:dyDescent="0.25">
      <c r="C138" s="19"/>
      <c r="D138" s="19"/>
    </row>
    <row r="139" spans="3:4" ht="12.5" x14ac:dyDescent="0.25">
      <c r="C139" s="19"/>
      <c r="D139" s="19"/>
    </row>
    <row r="140" spans="3:4" ht="12.5" x14ac:dyDescent="0.25">
      <c r="C140" s="19"/>
      <c r="D140" s="19"/>
    </row>
    <row r="141" spans="3:4" ht="12.5" x14ac:dyDescent="0.25">
      <c r="C141" s="19"/>
      <c r="D141" s="19"/>
    </row>
    <row r="142" spans="3:4" ht="12.5" x14ac:dyDescent="0.25">
      <c r="C142" s="19"/>
      <c r="D142" s="19"/>
    </row>
    <row r="143" spans="3:4" ht="12.5" x14ac:dyDescent="0.25">
      <c r="C143" s="19"/>
      <c r="D143" s="19"/>
    </row>
    <row r="144" spans="3:4" ht="12.5" x14ac:dyDescent="0.25">
      <c r="C144" s="19"/>
      <c r="D144" s="19"/>
    </row>
    <row r="145" spans="3:4" ht="12.5" x14ac:dyDescent="0.25">
      <c r="C145" s="19"/>
      <c r="D145" s="19"/>
    </row>
    <row r="146" spans="3:4" ht="12.5" x14ac:dyDescent="0.25">
      <c r="C146" s="19"/>
      <c r="D146" s="19"/>
    </row>
    <row r="147" spans="3:4" ht="12.5" x14ac:dyDescent="0.25">
      <c r="C147" s="19"/>
      <c r="D147" s="19"/>
    </row>
    <row r="148" spans="3:4" ht="12.5" x14ac:dyDescent="0.25">
      <c r="C148" s="19"/>
      <c r="D148" s="19"/>
    </row>
    <row r="149" spans="3:4" ht="12.5" x14ac:dyDescent="0.25">
      <c r="C149" s="19"/>
      <c r="D149" s="19"/>
    </row>
    <row r="150" spans="3:4" ht="12.5" x14ac:dyDescent="0.25">
      <c r="C150" s="19"/>
      <c r="D150" s="19"/>
    </row>
    <row r="151" spans="3:4" ht="12.5" x14ac:dyDescent="0.25">
      <c r="C151" s="19"/>
      <c r="D151" s="19"/>
    </row>
    <row r="152" spans="3:4" ht="12.5" x14ac:dyDescent="0.25">
      <c r="C152" s="19"/>
      <c r="D152" s="19"/>
    </row>
    <row r="153" spans="3:4" ht="12.5" x14ac:dyDescent="0.25">
      <c r="C153" s="19"/>
      <c r="D153" s="19"/>
    </row>
    <row r="154" spans="3:4" ht="12.5" x14ac:dyDescent="0.25">
      <c r="C154" s="19"/>
      <c r="D154" s="19"/>
    </row>
    <row r="155" spans="3:4" ht="12.5" x14ac:dyDescent="0.25">
      <c r="C155" s="19"/>
      <c r="D155" s="19"/>
    </row>
    <row r="156" spans="3:4" ht="12.5" x14ac:dyDescent="0.25">
      <c r="C156" s="19"/>
      <c r="D156" s="19"/>
    </row>
    <row r="157" spans="3:4" ht="12.5" x14ac:dyDescent="0.25">
      <c r="C157" s="19"/>
      <c r="D157" s="19"/>
    </row>
    <row r="158" spans="3:4" ht="12.5" x14ac:dyDescent="0.25">
      <c r="C158" s="19"/>
      <c r="D158" s="19"/>
    </row>
    <row r="159" spans="3:4" ht="12.5" x14ac:dyDescent="0.25">
      <c r="C159" s="19"/>
      <c r="D159" s="19"/>
    </row>
    <row r="160" spans="3:4" ht="12.5" x14ac:dyDescent="0.25">
      <c r="C160" s="19"/>
      <c r="D160" s="19"/>
    </row>
    <row r="161" spans="3:4" ht="12.5" x14ac:dyDescent="0.25">
      <c r="C161" s="19"/>
      <c r="D161" s="19"/>
    </row>
    <row r="162" spans="3:4" ht="12.5" x14ac:dyDescent="0.25">
      <c r="C162" s="19"/>
      <c r="D162" s="19"/>
    </row>
    <row r="163" spans="3:4" ht="12.5" x14ac:dyDescent="0.25">
      <c r="C163" s="19"/>
      <c r="D163" s="19"/>
    </row>
    <row r="164" spans="3:4" ht="12.5" x14ac:dyDescent="0.25">
      <c r="C164" s="19"/>
      <c r="D164" s="19"/>
    </row>
    <row r="165" spans="3:4" ht="12.5" x14ac:dyDescent="0.25">
      <c r="C165" s="19"/>
      <c r="D165" s="19"/>
    </row>
    <row r="166" spans="3:4" ht="12.5" x14ac:dyDescent="0.25">
      <c r="C166" s="19"/>
      <c r="D166" s="19"/>
    </row>
    <row r="167" spans="3:4" ht="12.5" x14ac:dyDescent="0.25">
      <c r="C167" s="19"/>
      <c r="D167" s="19"/>
    </row>
    <row r="168" spans="3:4" ht="12.5" x14ac:dyDescent="0.25">
      <c r="C168" s="19"/>
      <c r="D168" s="19"/>
    </row>
    <row r="169" spans="3:4" ht="12.5" x14ac:dyDescent="0.25">
      <c r="C169" s="19"/>
      <c r="D169" s="19"/>
    </row>
    <row r="170" spans="3:4" ht="12.5" x14ac:dyDescent="0.25">
      <c r="C170" s="19"/>
      <c r="D170" s="19"/>
    </row>
    <row r="171" spans="3:4" ht="12.5" x14ac:dyDescent="0.25">
      <c r="C171" s="19"/>
      <c r="D171" s="19"/>
    </row>
    <row r="172" spans="3:4" ht="12.5" x14ac:dyDescent="0.25">
      <c r="C172" s="19"/>
      <c r="D172" s="19"/>
    </row>
    <row r="173" spans="3:4" ht="12.5" x14ac:dyDescent="0.25">
      <c r="C173" s="19"/>
      <c r="D173" s="19"/>
    </row>
    <row r="174" spans="3:4" ht="12.5" x14ac:dyDescent="0.25">
      <c r="C174" s="19"/>
      <c r="D174" s="19"/>
    </row>
    <row r="175" spans="3:4" ht="12.5" x14ac:dyDescent="0.25">
      <c r="C175" s="19"/>
      <c r="D175" s="19"/>
    </row>
    <row r="176" spans="3:4" ht="12.5" x14ac:dyDescent="0.25">
      <c r="C176" s="19"/>
      <c r="D176" s="19"/>
    </row>
    <row r="177" spans="3:4" ht="12.5" x14ac:dyDescent="0.25">
      <c r="C177" s="19"/>
      <c r="D177" s="19"/>
    </row>
    <row r="178" spans="3:4" ht="12.5" x14ac:dyDescent="0.25">
      <c r="C178" s="19"/>
      <c r="D178" s="19"/>
    </row>
    <row r="179" spans="3:4" ht="12.5" x14ac:dyDescent="0.25">
      <c r="C179" s="19"/>
      <c r="D179" s="19"/>
    </row>
    <row r="180" spans="3:4" ht="12.5" x14ac:dyDescent="0.25">
      <c r="C180" s="19"/>
      <c r="D180" s="19"/>
    </row>
    <row r="181" spans="3:4" ht="12.5" x14ac:dyDescent="0.25">
      <c r="C181" s="19"/>
      <c r="D181" s="19"/>
    </row>
    <row r="182" spans="3:4" ht="12.5" x14ac:dyDescent="0.25">
      <c r="C182" s="19"/>
      <c r="D182" s="19"/>
    </row>
    <row r="183" spans="3:4" ht="12.5" x14ac:dyDescent="0.25">
      <c r="C183" s="19"/>
      <c r="D183" s="19"/>
    </row>
    <row r="184" spans="3:4" ht="12.5" x14ac:dyDescent="0.25">
      <c r="C184" s="19"/>
      <c r="D184" s="19"/>
    </row>
    <row r="185" spans="3:4" ht="12.5" x14ac:dyDescent="0.25">
      <c r="C185" s="19"/>
      <c r="D185" s="19"/>
    </row>
    <row r="186" spans="3:4" ht="12.5" x14ac:dyDescent="0.25">
      <c r="C186" s="19"/>
      <c r="D186" s="19"/>
    </row>
    <row r="187" spans="3:4" ht="12.5" x14ac:dyDescent="0.25">
      <c r="C187" s="19"/>
      <c r="D187" s="19"/>
    </row>
    <row r="188" spans="3:4" ht="12.5" x14ac:dyDescent="0.25">
      <c r="C188" s="19"/>
      <c r="D188" s="19"/>
    </row>
    <row r="189" spans="3:4" ht="12.5" x14ac:dyDescent="0.25">
      <c r="C189" s="19"/>
      <c r="D189" s="19"/>
    </row>
    <row r="190" spans="3:4" ht="12.5" x14ac:dyDescent="0.25">
      <c r="C190" s="19"/>
      <c r="D190" s="19"/>
    </row>
    <row r="191" spans="3:4" ht="12.5" x14ac:dyDescent="0.25">
      <c r="C191" s="19"/>
      <c r="D191" s="19"/>
    </row>
    <row r="192" spans="3:4" ht="12.5" x14ac:dyDescent="0.25">
      <c r="C192" s="19"/>
      <c r="D192" s="19"/>
    </row>
    <row r="193" spans="3:4" ht="12.5" x14ac:dyDescent="0.25">
      <c r="C193" s="19"/>
      <c r="D193" s="19"/>
    </row>
    <row r="194" spans="3:4" ht="12.5" x14ac:dyDescent="0.25">
      <c r="C194" s="19"/>
      <c r="D194" s="19"/>
    </row>
    <row r="195" spans="3:4" ht="12.5" x14ac:dyDescent="0.25">
      <c r="C195" s="19"/>
      <c r="D195" s="19"/>
    </row>
    <row r="196" spans="3:4" ht="12.5" x14ac:dyDescent="0.25">
      <c r="C196" s="19"/>
      <c r="D196" s="19"/>
    </row>
    <row r="197" spans="3:4" ht="12.5" x14ac:dyDescent="0.25">
      <c r="C197" s="19"/>
      <c r="D197" s="19"/>
    </row>
    <row r="198" spans="3:4" ht="12.5" x14ac:dyDescent="0.25">
      <c r="C198" s="19"/>
      <c r="D198" s="19"/>
    </row>
    <row r="199" spans="3:4" ht="12.5" x14ac:dyDescent="0.25">
      <c r="C199" s="19"/>
      <c r="D199" s="19"/>
    </row>
    <row r="200" spans="3:4" ht="12.5" x14ac:dyDescent="0.25">
      <c r="C200" s="19"/>
      <c r="D200" s="19"/>
    </row>
    <row r="201" spans="3:4" ht="12.5" x14ac:dyDescent="0.25">
      <c r="C201" s="19"/>
      <c r="D201" s="19"/>
    </row>
    <row r="202" spans="3:4" ht="12.5" x14ac:dyDescent="0.25">
      <c r="C202" s="19"/>
      <c r="D202" s="19"/>
    </row>
    <row r="203" spans="3:4" ht="12.5" x14ac:dyDescent="0.25">
      <c r="C203" s="19"/>
      <c r="D203" s="19"/>
    </row>
    <row r="204" spans="3:4" ht="12.5" x14ac:dyDescent="0.25">
      <c r="C204" s="19"/>
      <c r="D204" s="19"/>
    </row>
    <row r="205" spans="3:4" ht="12.5" x14ac:dyDescent="0.25">
      <c r="C205" s="19"/>
      <c r="D205" s="19"/>
    </row>
    <row r="206" spans="3:4" ht="12.5" x14ac:dyDescent="0.25">
      <c r="C206" s="19"/>
      <c r="D206" s="19"/>
    </row>
    <row r="207" spans="3:4" ht="12.5" x14ac:dyDescent="0.25">
      <c r="C207" s="19"/>
      <c r="D207" s="19"/>
    </row>
    <row r="208" spans="3:4" ht="12.5" x14ac:dyDescent="0.25">
      <c r="C208" s="19"/>
      <c r="D208" s="19"/>
    </row>
    <row r="209" spans="3:4" ht="12.5" x14ac:dyDescent="0.25">
      <c r="C209" s="19"/>
      <c r="D209" s="19"/>
    </row>
    <row r="210" spans="3:4" ht="12.5" x14ac:dyDescent="0.25">
      <c r="C210" s="19"/>
      <c r="D210" s="19"/>
    </row>
    <row r="211" spans="3:4" ht="12.5" x14ac:dyDescent="0.25">
      <c r="C211" s="19"/>
      <c r="D211" s="19"/>
    </row>
    <row r="212" spans="3:4" ht="12.5" x14ac:dyDescent="0.25">
      <c r="C212" s="19"/>
      <c r="D212" s="19"/>
    </row>
    <row r="213" spans="3:4" ht="12.5" x14ac:dyDescent="0.25">
      <c r="C213" s="19"/>
      <c r="D213" s="19"/>
    </row>
    <row r="214" spans="3:4" ht="12.5" x14ac:dyDescent="0.25">
      <c r="C214" s="19"/>
      <c r="D214" s="19"/>
    </row>
    <row r="215" spans="3:4" ht="12.5" x14ac:dyDescent="0.25">
      <c r="C215" s="19"/>
      <c r="D215" s="19"/>
    </row>
    <row r="216" spans="3:4" ht="12.5" x14ac:dyDescent="0.25">
      <c r="C216" s="19"/>
      <c r="D216" s="19"/>
    </row>
    <row r="217" spans="3:4" ht="12.5" x14ac:dyDescent="0.25">
      <c r="C217" s="19"/>
      <c r="D217" s="19"/>
    </row>
    <row r="218" spans="3:4" ht="12.5" x14ac:dyDescent="0.25">
      <c r="C218" s="19"/>
      <c r="D218" s="19"/>
    </row>
    <row r="219" spans="3:4" ht="12.5" x14ac:dyDescent="0.25">
      <c r="C219" s="19"/>
      <c r="D219" s="19"/>
    </row>
    <row r="220" spans="3:4" ht="12.5" x14ac:dyDescent="0.25">
      <c r="C220" s="19"/>
      <c r="D220" s="19"/>
    </row>
    <row r="221" spans="3:4" ht="12.5" x14ac:dyDescent="0.25">
      <c r="C221" s="19"/>
      <c r="D221" s="19"/>
    </row>
    <row r="222" spans="3:4" ht="12.5" x14ac:dyDescent="0.25">
      <c r="C222" s="19"/>
      <c r="D222" s="19"/>
    </row>
    <row r="223" spans="3:4" ht="12.5" x14ac:dyDescent="0.25">
      <c r="C223" s="19"/>
      <c r="D223" s="19"/>
    </row>
    <row r="224" spans="3:4" ht="12.5" x14ac:dyDescent="0.25">
      <c r="C224" s="19"/>
      <c r="D224" s="19"/>
    </row>
    <row r="225" spans="3:4" ht="12.5" x14ac:dyDescent="0.25">
      <c r="C225" s="19"/>
      <c r="D225" s="19"/>
    </row>
    <row r="226" spans="3:4" ht="12.5" x14ac:dyDescent="0.25">
      <c r="C226" s="19"/>
      <c r="D226" s="19"/>
    </row>
    <row r="227" spans="3:4" ht="12.5" x14ac:dyDescent="0.25">
      <c r="C227" s="19"/>
      <c r="D227" s="19"/>
    </row>
    <row r="228" spans="3:4" ht="12.5" x14ac:dyDescent="0.25">
      <c r="C228" s="19"/>
      <c r="D228" s="19"/>
    </row>
    <row r="229" spans="3:4" ht="12.5" x14ac:dyDescent="0.25">
      <c r="C229" s="19"/>
      <c r="D229" s="19"/>
    </row>
    <row r="230" spans="3:4" ht="12.5" x14ac:dyDescent="0.25">
      <c r="C230" s="19"/>
      <c r="D230" s="19"/>
    </row>
    <row r="231" spans="3:4" ht="12.5" x14ac:dyDescent="0.25">
      <c r="C231" s="19"/>
      <c r="D231" s="19"/>
    </row>
    <row r="232" spans="3:4" ht="12.5" x14ac:dyDescent="0.25">
      <c r="C232" s="19"/>
      <c r="D232" s="19"/>
    </row>
    <row r="233" spans="3:4" ht="12.5" x14ac:dyDescent="0.25">
      <c r="C233" s="19"/>
      <c r="D233" s="19"/>
    </row>
    <row r="234" spans="3:4" ht="12.5" x14ac:dyDescent="0.25">
      <c r="C234" s="19"/>
      <c r="D234" s="19"/>
    </row>
    <row r="235" spans="3:4" ht="12.5" x14ac:dyDescent="0.25">
      <c r="C235" s="19"/>
      <c r="D235" s="19"/>
    </row>
    <row r="236" spans="3:4" ht="12.5" x14ac:dyDescent="0.25">
      <c r="C236" s="19"/>
      <c r="D236" s="19"/>
    </row>
    <row r="237" spans="3:4" ht="12.5" x14ac:dyDescent="0.25">
      <c r="C237" s="19"/>
      <c r="D237" s="19"/>
    </row>
    <row r="238" spans="3:4" ht="12.5" x14ac:dyDescent="0.25">
      <c r="C238" s="19"/>
      <c r="D238" s="19"/>
    </row>
    <row r="239" spans="3:4" ht="12.5" x14ac:dyDescent="0.25">
      <c r="C239" s="19"/>
      <c r="D239" s="19"/>
    </row>
    <row r="240" spans="3:4" ht="12.5" x14ac:dyDescent="0.25">
      <c r="C240" s="19"/>
      <c r="D240" s="19"/>
    </row>
    <row r="241" spans="3:4" ht="12.5" x14ac:dyDescent="0.25">
      <c r="C241" s="19"/>
      <c r="D241" s="19"/>
    </row>
    <row r="242" spans="3:4" ht="12.5" x14ac:dyDescent="0.25">
      <c r="C242" s="19"/>
      <c r="D242" s="19"/>
    </row>
    <row r="243" spans="3:4" ht="12.5" x14ac:dyDescent="0.25">
      <c r="C243" s="19"/>
      <c r="D243" s="19"/>
    </row>
    <row r="244" spans="3:4" ht="12.5" x14ac:dyDescent="0.25">
      <c r="C244" s="19"/>
      <c r="D244" s="19"/>
    </row>
    <row r="245" spans="3:4" ht="12.5" x14ac:dyDescent="0.25">
      <c r="C245" s="19"/>
      <c r="D245" s="19"/>
    </row>
    <row r="246" spans="3:4" ht="12.5" x14ac:dyDescent="0.25">
      <c r="C246" s="19"/>
      <c r="D246" s="19"/>
    </row>
    <row r="247" spans="3:4" ht="12.5" x14ac:dyDescent="0.25">
      <c r="C247" s="19"/>
      <c r="D247" s="19"/>
    </row>
    <row r="248" spans="3:4" ht="12.5" x14ac:dyDescent="0.25">
      <c r="C248" s="19"/>
      <c r="D248" s="19"/>
    </row>
    <row r="249" spans="3:4" ht="12.5" x14ac:dyDescent="0.25">
      <c r="C249" s="19"/>
      <c r="D249" s="19"/>
    </row>
    <row r="250" spans="3:4" ht="12.5" x14ac:dyDescent="0.25">
      <c r="C250" s="19"/>
      <c r="D250" s="19"/>
    </row>
    <row r="251" spans="3:4" ht="12.5" x14ac:dyDescent="0.25">
      <c r="C251" s="19"/>
      <c r="D251" s="19"/>
    </row>
    <row r="252" spans="3:4" ht="12.5" x14ac:dyDescent="0.25">
      <c r="C252" s="19"/>
      <c r="D252" s="19"/>
    </row>
    <row r="253" spans="3:4" ht="12.5" x14ac:dyDescent="0.25">
      <c r="C253" s="19"/>
      <c r="D253" s="19"/>
    </row>
    <row r="254" spans="3:4" ht="12.5" x14ac:dyDescent="0.25">
      <c r="C254" s="19"/>
      <c r="D254" s="19"/>
    </row>
    <row r="255" spans="3:4" ht="12.5" x14ac:dyDescent="0.25">
      <c r="C255" s="19"/>
      <c r="D255" s="19"/>
    </row>
    <row r="256" spans="3:4" ht="12.5" x14ac:dyDescent="0.25">
      <c r="C256" s="19"/>
      <c r="D256" s="19"/>
    </row>
    <row r="257" spans="3:4" ht="12.5" x14ac:dyDescent="0.25">
      <c r="C257" s="19"/>
      <c r="D257" s="19"/>
    </row>
    <row r="258" spans="3:4" ht="12.5" x14ac:dyDescent="0.25">
      <c r="C258" s="19"/>
      <c r="D258" s="19"/>
    </row>
    <row r="259" spans="3:4" ht="12.5" x14ac:dyDescent="0.25">
      <c r="C259" s="19"/>
      <c r="D259" s="19"/>
    </row>
    <row r="260" spans="3:4" ht="12.5" x14ac:dyDescent="0.25">
      <c r="C260" s="19"/>
      <c r="D260" s="19"/>
    </row>
    <row r="261" spans="3:4" ht="12.5" x14ac:dyDescent="0.25">
      <c r="C261" s="19"/>
      <c r="D261" s="19"/>
    </row>
    <row r="262" spans="3:4" ht="12.5" x14ac:dyDescent="0.25">
      <c r="C262" s="19"/>
      <c r="D262" s="19"/>
    </row>
    <row r="263" spans="3:4" ht="12.5" x14ac:dyDescent="0.25">
      <c r="C263" s="19"/>
      <c r="D263" s="19"/>
    </row>
    <row r="264" spans="3:4" ht="12.5" x14ac:dyDescent="0.25">
      <c r="C264" s="19"/>
      <c r="D264" s="19"/>
    </row>
    <row r="265" spans="3:4" ht="12.5" x14ac:dyDescent="0.25">
      <c r="C265" s="19"/>
      <c r="D265" s="19"/>
    </row>
    <row r="266" spans="3:4" ht="12.5" x14ac:dyDescent="0.25">
      <c r="C266" s="19"/>
      <c r="D266" s="19"/>
    </row>
    <row r="267" spans="3:4" ht="12.5" x14ac:dyDescent="0.25">
      <c r="C267" s="19"/>
      <c r="D267" s="19"/>
    </row>
    <row r="268" spans="3:4" ht="12.5" x14ac:dyDescent="0.25">
      <c r="C268" s="19"/>
      <c r="D268" s="19"/>
    </row>
    <row r="269" spans="3:4" ht="12.5" x14ac:dyDescent="0.25">
      <c r="C269" s="19"/>
      <c r="D269" s="19"/>
    </row>
    <row r="270" spans="3:4" ht="12.5" x14ac:dyDescent="0.25">
      <c r="C270" s="19"/>
      <c r="D270" s="19"/>
    </row>
    <row r="271" spans="3:4" ht="12.5" x14ac:dyDescent="0.25">
      <c r="C271" s="19"/>
      <c r="D271" s="19"/>
    </row>
    <row r="272" spans="3:4" ht="12.5" x14ac:dyDescent="0.25">
      <c r="C272" s="19"/>
      <c r="D272" s="19"/>
    </row>
    <row r="273" spans="3:4" ht="12.5" x14ac:dyDescent="0.25">
      <c r="C273" s="19"/>
      <c r="D273" s="19"/>
    </row>
    <row r="274" spans="3:4" ht="12.5" x14ac:dyDescent="0.25">
      <c r="C274" s="19"/>
      <c r="D274" s="19"/>
    </row>
    <row r="275" spans="3:4" ht="12.5" x14ac:dyDescent="0.25">
      <c r="C275" s="19"/>
      <c r="D275" s="19"/>
    </row>
    <row r="276" spans="3:4" ht="12.5" x14ac:dyDescent="0.25">
      <c r="C276" s="19"/>
      <c r="D276" s="19"/>
    </row>
    <row r="277" spans="3:4" ht="12.5" x14ac:dyDescent="0.25">
      <c r="C277" s="19"/>
      <c r="D277" s="19"/>
    </row>
    <row r="278" spans="3:4" ht="12.5" x14ac:dyDescent="0.25">
      <c r="C278" s="19"/>
      <c r="D278" s="19"/>
    </row>
    <row r="279" spans="3:4" ht="12.5" x14ac:dyDescent="0.25">
      <c r="C279" s="19"/>
      <c r="D279" s="19"/>
    </row>
    <row r="280" spans="3:4" ht="12.5" x14ac:dyDescent="0.25">
      <c r="C280" s="19"/>
      <c r="D280" s="19"/>
    </row>
    <row r="281" spans="3:4" ht="12.5" x14ac:dyDescent="0.25">
      <c r="C281" s="19"/>
      <c r="D281" s="19"/>
    </row>
    <row r="282" spans="3:4" ht="12.5" x14ac:dyDescent="0.25">
      <c r="C282" s="19"/>
      <c r="D282" s="19"/>
    </row>
    <row r="283" spans="3:4" ht="12.5" x14ac:dyDescent="0.25">
      <c r="C283" s="19"/>
      <c r="D283" s="19"/>
    </row>
    <row r="284" spans="3:4" ht="12.5" x14ac:dyDescent="0.25">
      <c r="C284" s="19"/>
      <c r="D284" s="19"/>
    </row>
    <row r="285" spans="3:4" ht="12.5" x14ac:dyDescent="0.25">
      <c r="C285" s="19"/>
      <c r="D285" s="19"/>
    </row>
    <row r="286" spans="3:4" ht="12.5" x14ac:dyDescent="0.25">
      <c r="C286" s="19"/>
      <c r="D286" s="19"/>
    </row>
    <row r="287" spans="3:4" ht="12.5" x14ac:dyDescent="0.25">
      <c r="C287" s="19"/>
      <c r="D287" s="19"/>
    </row>
    <row r="288" spans="3:4" ht="12.5" x14ac:dyDescent="0.25">
      <c r="C288" s="19"/>
      <c r="D288" s="19"/>
    </row>
    <row r="289" spans="3:4" ht="12.5" x14ac:dyDescent="0.25">
      <c r="C289" s="19"/>
      <c r="D289" s="19"/>
    </row>
    <row r="290" spans="3:4" ht="12.5" x14ac:dyDescent="0.25">
      <c r="C290" s="19"/>
      <c r="D290" s="19"/>
    </row>
    <row r="291" spans="3:4" ht="12.5" x14ac:dyDescent="0.25">
      <c r="C291" s="19"/>
      <c r="D291" s="19"/>
    </row>
    <row r="292" spans="3:4" ht="12.5" x14ac:dyDescent="0.25">
      <c r="C292" s="19"/>
      <c r="D292" s="19"/>
    </row>
    <row r="293" spans="3:4" ht="12.5" x14ac:dyDescent="0.25">
      <c r="C293" s="19"/>
      <c r="D293" s="19"/>
    </row>
    <row r="294" spans="3:4" ht="12.5" x14ac:dyDescent="0.25">
      <c r="C294" s="19"/>
      <c r="D294" s="19"/>
    </row>
    <row r="295" spans="3:4" ht="12.5" x14ac:dyDescent="0.25">
      <c r="C295" s="19"/>
      <c r="D295" s="19"/>
    </row>
    <row r="296" spans="3:4" ht="12.5" x14ac:dyDescent="0.25">
      <c r="C296" s="19"/>
      <c r="D296" s="19"/>
    </row>
    <row r="297" spans="3:4" ht="12.5" x14ac:dyDescent="0.25">
      <c r="C297" s="19"/>
      <c r="D297" s="19"/>
    </row>
    <row r="298" spans="3:4" ht="12.5" x14ac:dyDescent="0.25">
      <c r="C298" s="19"/>
      <c r="D298" s="19"/>
    </row>
    <row r="299" spans="3:4" ht="12.5" x14ac:dyDescent="0.25">
      <c r="C299" s="19"/>
      <c r="D299" s="19"/>
    </row>
    <row r="300" spans="3:4" ht="12.5" x14ac:dyDescent="0.25">
      <c r="C300" s="19"/>
      <c r="D300" s="19"/>
    </row>
    <row r="301" spans="3:4" ht="12.5" x14ac:dyDescent="0.25">
      <c r="C301" s="19"/>
      <c r="D301" s="19"/>
    </row>
    <row r="302" spans="3:4" ht="12.5" x14ac:dyDescent="0.25">
      <c r="C302" s="19"/>
      <c r="D302" s="19"/>
    </row>
    <row r="303" spans="3:4" ht="12.5" x14ac:dyDescent="0.25">
      <c r="C303" s="19"/>
      <c r="D303" s="19"/>
    </row>
    <row r="304" spans="3:4" ht="12.5" x14ac:dyDescent="0.25">
      <c r="C304" s="19"/>
      <c r="D304" s="19"/>
    </row>
    <row r="305" spans="3:4" ht="12.5" x14ac:dyDescent="0.25">
      <c r="C305" s="19"/>
      <c r="D305" s="19"/>
    </row>
    <row r="306" spans="3:4" ht="12.5" x14ac:dyDescent="0.25">
      <c r="C306" s="19"/>
      <c r="D306" s="19"/>
    </row>
    <row r="307" spans="3:4" ht="12.5" x14ac:dyDescent="0.25">
      <c r="C307" s="19"/>
      <c r="D307" s="19"/>
    </row>
    <row r="308" spans="3:4" ht="12.5" x14ac:dyDescent="0.25">
      <c r="C308" s="19"/>
      <c r="D308" s="19"/>
    </row>
    <row r="309" spans="3:4" ht="12.5" x14ac:dyDescent="0.25">
      <c r="C309" s="19"/>
      <c r="D309" s="19"/>
    </row>
    <row r="310" spans="3:4" ht="12.5" x14ac:dyDescent="0.25">
      <c r="C310" s="19"/>
      <c r="D310" s="19"/>
    </row>
    <row r="311" spans="3:4" ht="12.5" x14ac:dyDescent="0.25">
      <c r="C311" s="19"/>
      <c r="D311" s="19"/>
    </row>
    <row r="312" spans="3:4" ht="12.5" x14ac:dyDescent="0.25">
      <c r="C312" s="19"/>
      <c r="D312" s="19"/>
    </row>
    <row r="313" spans="3:4" ht="12.5" x14ac:dyDescent="0.25">
      <c r="C313" s="19"/>
      <c r="D313" s="19"/>
    </row>
    <row r="314" spans="3:4" ht="12.5" x14ac:dyDescent="0.25">
      <c r="C314" s="19"/>
      <c r="D314" s="19"/>
    </row>
    <row r="315" spans="3:4" ht="12.5" x14ac:dyDescent="0.25">
      <c r="C315" s="19"/>
      <c r="D315" s="19"/>
    </row>
    <row r="316" spans="3:4" ht="12.5" x14ac:dyDescent="0.25">
      <c r="C316" s="19"/>
      <c r="D316" s="19"/>
    </row>
    <row r="317" spans="3:4" ht="12.5" x14ac:dyDescent="0.25">
      <c r="C317" s="19"/>
      <c r="D317" s="19"/>
    </row>
    <row r="318" spans="3:4" ht="12.5" x14ac:dyDescent="0.25">
      <c r="C318" s="19"/>
      <c r="D318" s="19"/>
    </row>
    <row r="319" spans="3:4" ht="12.5" x14ac:dyDescent="0.25">
      <c r="C319" s="19"/>
      <c r="D319" s="19"/>
    </row>
    <row r="320" spans="3:4" ht="12.5" x14ac:dyDescent="0.25">
      <c r="C320" s="19"/>
      <c r="D320" s="19"/>
    </row>
    <row r="321" spans="3:4" ht="12.5" x14ac:dyDescent="0.25">
      <c r="C321" s="19"/>
      <c r="D321" s="19"/>
    </row>
    <row r="322" spans="3:4" ht="12.5" x14ac:dyDescent="0.25">
      <c r="C322" s="19"/>
      <c r="D322" s="19"/>
    </row>
    <row r="323" spans="3:4" ht="12.5" x14ac:dyDescent="0.25">
      <c r="C323" s="19"/>
      <c r="D323" s="19"/>
    </row>
    <row r="324" spans="3:4" ht="12.5" x14ac:dyDescent="0.25">
      <c r="C324" s="19"/>
      <c r="D324" s="19"/>
    </row>
    <row r="325" spans="3:4" ht="12.5" x14ac:dyDescent="0.25">
      <c r="C325" s="19"/>
      <c r="D325" s="19"/>
    </row>
    <row r="326" spans="3:4" ht="12.5" x14ac:dyDescent="0.25">
      <c r="C326" s="19"/>
      <c r="D326" s="19"/>
    </row>
    <row r="327" spans="3:4" ht="12.5" x14ac:dyDescent="0.25">
      <c r="C327" s="19"/>
      <c r="D327" s="19"/>
    </row>
    <row r="328" spans="3:4" ht="12.5" x14ac:dyDescent="0.25">
      <c r="C328" s="19"/>
      <c r="D328" s="19"/>
    </row>
    <row r="329" spans="3:4" ht="12.5" x14ac:dyDescent="0.25">
      <c r="C329" s="19"/>
      <c r="D329" s="19"/>
    </row>
    <row r="330" spans="3:4" ht="12.5" x14ac:dyDescent="0.25">
      <c r="C330" s="19"/>
      <c r="D330" s="19"/>
    </row>
    <row r="331" spans="3:4" ht="12.5" x14ac:dyDescent="0.25">
      <c r="C331" s="19"/>
      <c r="D331" s="19"/>
    </row>
    <row r="332" spans="3:4" ht="12.5" x14ac:dyDescent="0.25">
      <c r="C332" s="19"/>
      <c r="D332" s="19"/>
    </row>
    <row r="333" spans="3:4" ht="12.5" x14ac:dyDescent="0.25">
      <c r="C333" s="19"/>
      <c r="D333" s="19"/>
    </row>
    <row r="334" spans="3:4" ht="12.5" x14ac:dyDescent="0.25">
      <c r="C334" s="19"/>
      <c r="D334" s="19"/>
    </row>
    <row r="335" spans="3:4" ht="12.5" x14ac:dyDescent="0.25">
      <c r="C335" s="19"/>
      <c r="D335" s="19"/>
    </row>
    <row r="336" spans="3:4" ht="12.5" x14ac:dyDescent="0.25">
      <c r="C336" s="19"/>
      <c r="D336" s="19"/>
    </row>
    <row r="337" spans="3:4" ht="12.5" x14ac:dyDescent="0.25">
      <c r="C337" s="19"/>
      <c r="D337" s="19"/>
    </row>
    <row r="338" spans="3:4" ht="12.5" x14ac:dyDescent="0.25">
      <c r="C338" s="19"/>
      <c r="D338" s="19"/>
    </row>
    <row r="339" spans="3:4" ht="12.5" x14ac:dyDescent="0.25">
      <c r="C339" s="19"/>
      <c r="D339" s="19"/>
    </row>
    <row r="340" spans="3:4" ht="12.5" x14ac:dyDescent="0.25">
      <c r="C340" s="19"/>
      <c r="D340" s="19"/>
    </row>
    <row r="341" spans="3:4" ht="12.5" x14ac:dyDescent="0.25">
      <c r="C341" s="19"/>
      <c r="D341" s="19"/>
    </row>
    <row r="342" spans="3:4" ht="12.5" x14ac:dyDescent="0.25">
      <c r="C342" s="19"/>
      <c r="D342" s="19"/>
    </row>
    <row r="343" spans="3:4" ht="12.5" x14ac:dyDescent="0.25">
      <c r="C343" s="19"/>
      <c r="D343" s="19"/>
    </row>
    <row r="344" spans="3:4" ht="12.5" x14ac:dyDescent="0.25">
      <c r="C344" s="19"/>
      <c r="D344" s="19"/>
    </row>
    <row r="345" spans="3:4" ht="12.5" x14ac:dyDescent="0.25">
      <c r="C345" s="19"/>
      <c r="D345" s="19"/>
    </row>
    <row r="346" spans="3:4" ht="12.5" x14ac:dyDescent="0.25">
      <c r="C346" s="19"/>
      <c r="D346" s="19"/>
    </row>
    <row r="347" spans="3:4" ht="12.5" x14ac:dyDescent="0.25">
      <c r="C347" s="19"/>
      <c r="D347" s="19"/>
    </row>
    <row r="348" spans="3:4" ht="12.5" x14ac:dyDescent="0.25">
      <c r="C348" s="19"/>
      <c r="D348" s="19"/>
    </row>
    <row r="349" spans="3:4" ht="12.5" x14ac:dyDescent="0.25">
      <c r="C349" s="19"/>
      <c r="D349" s="19"/>
    </row>
    <row r="350" spans="3:4" ht="12.5" x14ac:dyDescent="0.25">
      <c r="C350" s="19"/>
      <c r="D350" s="19"/>
    </row>
    <row r="351" spans="3:4" ht="12.5" x14ac:dyDescent="0.25">
      <c r="C351" s="19"/>
      <c r="D351" s="19"/>
    </row>
    <row r="352" spans="3:4" ht="12.5" x14ac:dyDescent="0.25">
      <c r="C352" s="19"/>
      <c r="D352" s="19"/>
    </row>
    <row r="353" spans="3:4" ht="12.5" x14ac:dyDescent="0.25">
      <c r="C353" s="19"/>
      <c r="D353" s="19"/>
    </row>
    <row r="354" spans="3:4" ht="12.5" x14ac:dyDescent="0.25">
      <c r="C354" s="19"/>
      <c r="D354" s="19"/>
    </row>
    <row r="355" spans="3:4" ht="12.5" x14ac:dyDescent="0.25">
      <c r="C355" s="19"/>
      <c r="D355" s="19"/>
    </row>
    <row r="356" spans="3:4" ht="12.5" x14ac:dyDescent="0.25">
      <c r="C356" s="19"/>
      <c r="D356" s="19"/>
    </row>
    <row r="357" spans="3:4" ht="12.5" x14ac:dyDescent="0.25">
      <c r="C357" s="19"/>
      <c r="D357" s="19"/>
    </row>
    <row r="358" spans="3:4" ht="12.5" x14ac:dyDescent="0.25">
      <c r="C358" s="19"/>
      <c r="D358" s="19"/>
    </row>
    <row r="359" spans="3:4" ht="12.5" x14ac:dyDescent="0.25">
      <c r="C359" s="19"/>
      <c r="D359" s="19"/>
    </row>
    <row r="360" spans="3:4" ht="12.5" x14ac:dyDescent="0.25">
      <c r="C360" s="19"/>
      <c r="D360" s="19"/>
    </row>
    <row r="361" spans="3:4" ht="12.5" x14ac:dyDescent="0.25">
      <c r="C361" s="19"/>
      <c r="D361" s="19"/>
    </row>
    <row r="362" spans="3:4" ht="12.5" x14ac:dyDescent="0.25">
      <c r="C362" s="19"/>
      <c r="D362" s="19"/>
    </row>
    <row r="363" spans="3:4" ht="12.5" x14ac:dyDescent="0.25">
      <c r="C363" s="19"/>
      <c r="D363" s="19"/>
    </row>
    <row r="364" spans="3:4" ht="12.5" x14ac:dyDescent="0.25">
      <c r="C364" s="19"/>
      <c r="D364" s="19"/>
    </row>
    <row r="365" spans="3:4" ht="12.5" x14ac:dyDescent="0.25">
      <c r="C365" s="19"/>
      <c r="D365" s="19"/>
    </row>
    <row r="366" spans="3:4" ht="12.5" x14ac:dyDescent="0.25">
      <c r="C366" s="19"/>
      <c r="D366" s="19"/>
    </row>
    <row r="367" spans="3:4" ht="12.5" x14ac:dyDescent="0.25">
      <c r="C367" s="19"/>
      <c r="D367" s="19"/>
    </row>
    <row r="368" spans="3:4" ht="12.5" x14ac:dyDescent="0.25">
      <c r="C368" s="19"/>
      <c r="D368" s="19"/>
    </row>
    <row r="369" spans="3:4" ht="12.5" x14ac:dyDescent="0.25">
      <c r="C369" s="19"/>
      <c r="D369" s="19"/>
    </row>
    <row r="370" spans="3:4" ht="12.5" x14ac:dyDescent="0.25">
      <c r="C370" s="19"/>
      <c r="D370" s="19"/>
    </row>
    <row r="371" spans="3:4" ht="12.5" x14ac:dyDescent="0.25">
      <c r="C371" s="19"/>
      <c r="D371" s="19"/>
    </row>
    <row r="372" spans="3:4" ht="12.5" x14ac:dyDescent="0.25">
      <c r="C372" s="19"/>
      <c r="D372" s="19"/>
    </row>
    <row r="373" spans="3:4" ht="12.5" x14ac:dyDescent="0.25">
      <c r="C373" s="19"/>
      <c r="D373" s="19"/>
    </row>
    <row r="374" spans="3:4" ht="12.5" x14ac:dyDescent="0.25">
      <c r="C374" s="19"/>
      <c r="D374" s="19"/>
    </row>
    <row r="375" spans="3:4" ht="12.5" x14ac:dyDescent="0.25">
      <c r="C375" s="19"/>
      <c r="D375" s="19"/>
    </row>
    <row r="376" spans="3:4" ht="12.5" x14ac:dyDescent="0.25">
      <c r="C376" s="19"/>
      <c r="D376" s="19"/>
    </row>
    <row r="377" spans="3:4" ht="12.5" x14ac:dyDescent="0.25">
      <c r="C377" s="19"/>
      <c r="D377" s="19"/>
    </row>
    <row r="378" spans="3:4" ht="12.5" x14ac:dyDescent="0.25">
      <c r="C378" s="19"/>
      <c r="D378" s="19"/>
    </row>
    <row r="379" spans="3:4" ht="12.5" x14ac:dyDescent="0.25">
      <c r="C379" s="19"/>
      <c r="D379" s="19"/>
    </row>
    <row r="380" spans="3:4" ht="12.5" x14ac:dyDescent="0.25">
      <c r="C380" s="19"/>
      <c r="D380" s="19"/>
    </row>
    <row r="381" spans="3:4" ht="12.5" x14ac:dyDescent="0.25">
      <c r="C381" s="19"/>
      <c r="D381" s="19"/>
    </row>
    <row r="382" spans="3:4" ht="12.5" x14ac:dyDescent="0.25">
      <c r="C382" s="19"/>
      <c r="D382" s="19"/>
    </row>
    <row r="383" spans="3:4" ht="12.5" x14ac:dyDescent="0.25">
      <c r="C383" s="19"/>
      <c r="D383" s="19"/>
    </row>
    <row r="384" spans="3:4" ht="12.5" x14ac:dyDescent="0.25">
      <c r="C384" s="19"/>
      <c r="D384" s="19"/>
    </row>
    <row r="385" spans="3:4" ht="12.5" x14ac:dyDescent="0.25">
      <c r="C385" s="19"/>
      <c r="D385" s="19"/>
    </row>
    <row r="386" spans="3:4" ht="12.5" x14ac:dyDescent="0.25">
      <c r="C386" s="19"/>
      <c r="D386" s="19"/>
    </row>
    <row r="387" spans="3:4" ht="12.5" x14ac:dyDescent="0.25">
      <c r="C387" s="19"/>
      <c r="D387" s="19"/>
    </row>
    <row r="388" spans="3:4" ht="12.5" x14ac:dyDescent="0.25">
      <c r="C388" s="19"/>
      <c r="D388" s="19"/>
    </row>
    <row r="389" spans="3:4" ht="12.5" x14ac:dyDescent="0.25">
      <c r="C389" s="19"/>
      <c r="D389" s="19"/>
    </row>
    <row r="390" spans="3:4" ht="12.5" x14ac:dyDescent="0.25">
      <c r="C390" s="19"/>
      <c r="D390" s="19"/>
    </row>
    <row r="391" spans="3:4" ht="12.5" x14ac:dyDescent="0.25">
      <c r="C391" s="19"/>
      <c r="D391" s="19"/>
    </row>
    <row r="392" spans="3:4" ht="12.5" x14ac:dyDescent="0.25">
      <c r="C392" s="19"/>
      <c r="D392" s="19"/>
    </row>
    <row r="393" spans="3:4" ht="12.5" x14ac:dyDescent="0.25">
      <c r="C393" s="19"/>
      <c r="D393" s="19"/>
    </row>
    <row r="394" spans="3:4" ht="12.5" x14ac:dyDescent="0.25">
      <c r="C394" s="19"/>
      <c r="D394" s="19"/>
    </row>
    <row r="395" spans="3:4" ht="12.5" x14ac:dyDescent="0.25">
      <c r="C395" s="19"/>
      <c r="D395" s="19"/>
    </row>
    <row r="396" spans="3:4" ht="12.5" x14ac:dyDescent="0.25">
      <c r="C396" s="19"/>
      <c r="D396" s="19"/>
    </row>
    <row r="397" spans="3:4" ht="12.5" x14ac:dyDescent="0.25">
      <c r="C397" s="19"/>
      <c r="D397" s="19"/>
    </row>
    <row r="398" spans="3:4" ht="12.5" x14ac:dyDescent="0.25">
      <c r="C398" s="19"/>
      <c r="D398" s="19"/>
    </row>
    <row r="399" spans="3:4" ht="12.5" x14ac:dyDescent="0.25">
      <c r="C399" s="19"/>
      <c r="D399" s="19"/>
    </row>
    <row r="400" spans="3:4" ht="12.5" x14ac:dyDescent="0.25">
      <c r="C400" s="19"/>
      <c r="D400" s="19"/>
    </row>
    <row r="401" spans="3:4" ht="12.5" x14ac:dyDescent="0.25">
      <c r="C401" s="19"/>
      <c r="D401" s="19"/>
    </row>
    <row r="402" spans="3:4" ht="12.5" x14ac:dyDescent="0.25">
      <c r="C402" s="19"/>
      <c r="D402" s="19"/>
    </row>
    <row r="403" spans="3:4" ht="12.5" x14ac:dyDescent="0.25">
      <c r="C403" s="19"/>
      <c r="D403" s="19"/>
    </row>
    <row r="404" spans="3:4" ht="12.5" x14ac:dyDescent="0.25">
      <c r="C404" s="19"/>
      <c r="D404" s="19"/>
    </row>
    <row r="405" spans="3:4" ht="12.5" x14ac:dyDescent="0.25">
      <c r="C405" s="19"/>
      <c r="D405" s="19"/>
    </row>
    <row r="406" spans="3:4" ht="12.5" x14ac:dyDescent="0.25">
      <c r="C406" s="19"/>
      <c r="D406" s="19"/>
    </row>
    <row r="407" spans="3:4" ht="12.5" x14ac:dyDescent="0.25">
      <c r="C407" s="19"/>
      <c r="D407" s="19"/>
    </row>
    <row r="408" spans="3:4" ht="12.5" x14ac:dyDescent="0.25">
      <c r="C408" s="19"/>
      <c r="D408" s="19"/>
    </row>
    <row r="409" spans="3:4" ht="12.5" x14ac:dyDescent="0.25">
      <c r="C409" s="19"/>
      <c r="D409" s="19"/>
    </row>
    <row r="410" spans="3:4" ht="12.5" x14ac:dyDescent="0.25">
      <c r="C410" s="19"/>
      <c r="D410" s="19"/>
    </row>
    <row r="411" spans="3:4" ht="12.5" x14ac:dyDescent="0.25">
      <c r="C411" s="19"/>
      <c r="D411" s="19"/>
    </row>
    <row r="412" spans="3:4" ht="12.5" x14ac:dyDescent="0.25">
      <c r="C412" s="19"/>
      <c r="D412" s="19"/>
    </row>
    <row r="413" spans="3:4" ht="12.5" x14ac:dyDescent="0.25">
      <c r="C413" s="19"/>
      <c r="D413" s="19"/>
    </row>
    <row r="414" spans="3:4" ht="12.5" x14ac:dyDescent="0.25">
      <c r="C414" s="19"/>
      <c r="D414" s="19"/>
    </row>
    <row r="415" spans="3:4" ht="12.5" x14ac:dyDescent="0.25">
      <c r="C415" s="19"/>
      <c r="D415" s="19"/>
    </row>
    <row r="416" spans="3:4" ht="12.5" x14ac:dyDescent="0.25">
      <c r="C416" s="19"/>
      <c r="D416" s="19"/>
    </row>
    <row r="417" spans="3:4" ht="12.5" x14ac:dyDescent="0.25">
      <c r="C417" s="19"/>
      <c r="D417" s="19"/>
    </row>
    <row r="418" spans="3:4" ht="12.5" x14ac:dyDescent="0.25">
      <c r="C418" s="19"/>
      <c r="D418" s="19"/>
    </row>
    <row r="419" spans="3:4" ht="12.5" x14ac:dyDescent="0.25">
      <c r="C419" s="19"/>
      <c r="D419" s="19"/>
    </row>
    <row r="420" spans="3:4" ht="12.5" x14ac:dyDescent="0.25">
      <c r="C420" s="19"/>
      <c r="D420" s="19"/>
    </row>
    <row r="421" spans="3:4" ht="12.5" x14ac:dyDescent="0.25">
      <c r="C421" s="19"/>
      <c r="D421" s="19"/>
    </row>
    <row r="422" spans="3:4" ht="12.5" x14ac:dyDescent="0.25">
      <c r="C422" s="19"/>
      <c r="D422" s="19"/>
    </row>
    <row r="423" spans="3:4" ht="12.5" x14ac:dyDescent="0.25">
      <c r="C423" s="19"/>
      <c r="D423" s="19"/>
    </row>
    <row r="424" spans="3:4" ht="12.5" x14ac:dyDescent="0.25">
      <c r="C424" s="19"/>
      <c r="D424" s="19"/>
    </row>
    <row r="425" spans="3:4" ht="12.5" x14ac:dyDescent="0.25">
      <c r="C425" s="19"/>
      <c r="D425" s="19"/>
    </row>
    <row r="426" spans="3:4" ht="12.5" x14ac:dyDescent="0.25">
      <c r="C426" s="19"/>
      <c r="D426" s="19"/>
    </row>
    <row r="427" spans="3:4" ht="12.5" x14ac:dyDescent="0.25">
      <c r="C427" s="19"/>
      <c r="D427" s="19"/>
    </row>
    <row r="428" spans="3:4" ht="12.5" x14ac:dyDescent="0.25">
      <c r="C428" s="19"/>
      <c r="D428" s="19"/>
    </row>
    <row r="429" spans="3:4" ht="12.5" x14ac:dyDescent="0.25">
      <c r="C429" s="19"/>
      <c r="D429" s="19"/>
    </row>
    <row r="430" spans="3:4" ht="12.5" x14ac:dyDescent="0.25">
      <c r="C430" s="19"/>
      <c r="D430" s="19"/>
    </row>
    <row r="431" spans="3:4" ht="12.5" x14ac:dyDescent="0.25">
      <c r="C431" s="19"/>
      <c r="D431" s="19"/>
    </row>
    <row r="432" spans="3:4" ht="12.5" x14ac:dyDescent="0.25">
      <c r="C432" s="19"/>
      <c r="D432" s="19"/>
    </row>
    <row r="433" spans="3:4" ht="12.5" x14ac:dyDescent="0.25">
      <c r="C433" s="19"/>
      <c r="D433" s="19"/>
    </row>
    <row r="434" spans="3:4" ht="12.5" x14ac:dyDescent="0.25">
      <c r="C434" s="19"/>
      <c r="D434" s="19"/>
    </row>
    <row r="435" spans="3:4" ht="12.5" x14ac:dyDescent="0.25">
      <c r="C435" s="19"/>
      <c r="D435" s="19"/>
    </row>
    <row r="436" spans="3:4" ht="12.5" x14ac:dyDescent="0.25">
      <c r="C436" s="19"/>
      <c r="D436" s="19"/>
    </row>
    <row r="437" spans="3:4" ht="12.5" x14ac:dyDescent="0.25">
      <c r="C437" s="19"/>
      <c r="D437" s="19"/>
    </row>
    <row r="438" spans="3:4" ht="12.5" x14ac:dyDescent="0.25">
      <c r="C438" s="19"/>
      <c r="D438" s="19"/>
    </row>
    <row r="439" spans="3:4" ht="12.5" x14ac:dyDescent="0.25">
      <c r="C439" s="19"/>
      <c r="D439" s="19"/>
    </row>
    <row r="440" spans="3:4" ht="12.5" x14ac:dyDescent="0.25">
      <c r="C440" s="19"/>
      <c r="D440" s="19"/>
    </row>
    <row r="441" spans="3:4" ht="12.5" x14ac:dyDescent="0.25">
      <c r="C441" s="19"/>
      <c r="D441" s="19"/>
    </row>
    <row r="442" spans="3:4" ht="12.5" x14ac:dyDescent="0.25">
      <c r="C442" s="19"/>
      <c r="D442" s="19"/>
    </row>
    <row r="443" spans="3:4" ht="12.5" x14ac:dyDescent="0.25">
      <c r="C443" s="19"/>
      <c r="D443" s="19"/>
    </row>
    <row r="444" spans="3:4" ht="12.5" x14ac:dyDescent="0.25">
      <c r="C444" s="19"/>
      <c r="D444" s="19"/>
    </row>
    <row r="445" spans="3:4" ht="12.5" x14ac:dyDescent="0.25">
      <c r="C445" s="19"/>
      <c r="D445" s="19"/>
    </row>
    <row r="446" spans="3:4" ht="12.5" x14ac:dyDescent="0.25">
      <c r="C446" s="19"/>
      <c r="D446" s="19"/>
    </row>
    <row r="447" spans="3:4" ht="12.5" x14ac:dyDescent="0.25">
      <c r="C447" s="19"/>
      <c r="D447" s="19"/>
    </row>
    <row r="448" spans="3:4" ht="12.5" x14ac:dyDescent="0.25">
      <c r="C448" s="19"/>
      <c r="D448" s="19"/>
    </row>
    <row r="449" spans="3:4" ht="12.5" x14ac:dyDescent="0.25">
      <c r="C449" s="19"/>
      <c r="D449" s="19"/>
    </row>
    <row r="450" spans="3:4" ht="12.5" x14ac:dyDescent="0.25">
      <c r="C450" s="19"/>
      <c r="D450" s="19"/>
    </row>
    <row r="451" spans="3:4" ht="12.5" x14ac:dyDescent="0.25">
      <c r="C451" s="19"/>
      <c r="D451" s="19"/>
    </row>
    <row r="452" spans="3:4" ht="12.5" x14ac:dyDescent="0.25">
      <c r="C452" s="19"/>
      <c r="D452" s="19"/>
    </row>
    <row r="453" spans="3:4" ht="12.5" x14ac:dyDescent="0.25">
      <c r="C453" s="19"/>
      <c r="D453" s="19"/>
    </row>
    <row r="454" spans="3:4" ht="12.5" x14ac:dyDescent="0.25">
      <c r="C454" s="19"/>
      <c r="D454" s="19"/>
    </row>
    <row r="455" spans="3:4" ht="12.5" x14ac:dyDescent="0.25">
      <c r="C455" s="19"/>
      <c r="D455" s="19"/>
    </row>
    <row r="456" spans="3:4" ht="12.5" x14ac:dyDescent="0.25">
      <c r="C456" s="19"/>
      <c r="D456" s="19"/>
    </row>
    <row r="457" spans="3:4" ht="12.5" x14ac:dyDescent="0.25">
      <c r="C457" s="19"/>
      <c r="D457" s="19"/>
    </row>
    <row r="458" spans="3:4" ht="12.5" x14ac:dyDescent="0.25">
      <c r="C458" s="19"/>
      <c r="D458" s="19"/>
    </row>
    <row r="459" spans="3:4" ht="12.5" x14ac:dyDescent="0.25">
      <c r="C459" s="19"/>
      <c r="D459" s="19"/>
    </row>
    <row r="460" spans="3:4" ht="12.5" x14ac:dyDescent="0.25">
      <c r="C460" s="19"/>
      <c r="D460" s="19"/>
    </row>
    <row r="461" spans="3:4" ht="12.5" x14ac:dyDescent="0.25">
      <c r="C461" s="19"/>
      <c r="D461" s="19"/>
    </row>
    <row r="462" spans="3:4" ht="12.5" x14ac:dyDescent="0.25">
      <c r="C462" s="19"/>
      <c r="D462" s="19"/>
    </row>
    <row r="463" spans="3:4" ht="12.5" x14ac:dyDescent="0.25">
      <c r="C463" s="19"/>
      <c r="D463" s="19"/>
    </row>
    <row r="464" spans="3:4" ht="12.5" x14ac:dyDescent="0.25">
      <c r="C464" s="19"/>
      <c r="D464" s="19"/>
    </row>
    <row r="465" spans="3:4" ht="12.5" x14ac:dyDescent="0.25">
      <c r="C465" s="19"/>
      <c r="D465" s="19"/>
    </row>
    <row r="466" spans="3:4" ht="12.5" x14ac:dyDescent="0.25">
      <c r="C466" s="19"/>
      <c r="D466" s="19"/>
    </row>
    <row r="467" spans="3:4" ht="12.5" x14ac:dyDescent="0.25">
      <c r="C467" s="19"/>
      <c r="D467" s="19"/>
    </row>
    <row r="468" spans="3:4" ht="12.5" x14ac:dyDescent="0.25">
      <c r="C468" s="19"/>
      <c r="D468" s="19"/>
    </row>
    <row r="469" spans="3:4" ht="12.5" x14ac:dyDescent="0.25">
      <c r="C469" s="19"/>
      <c r="D469" s="19"/>
    </row>
    <row r="470" spans="3:4" ht="12.5" x14ac:dyDescent="0.25">
      <c r="C470" s="19"/>
      <c r="D470" s="19"/>
    </row>
    <row r="471" spans="3:4" ht="12.5" x14ac:dyDescent="0.25">
      <c r="C471" s="19"/>
      <c r="D471" s="19"/>
    </row>
    <row r="472" spans="3:4" ht="12.5" x14ac:dyDescent="0.25">
      <c r="C472" s="19"/>
      <c r="D472" s="19"/>
    </row>
    <row r="473" spans="3:4" ht="12.5" x14ac:dyDescent="0.25">
      <c r="C473" s="19"/>
      <c r="D473" s="19"/>
    </row>
    <row r="474" spans="3:4" ht="12.5" x14ac:dyDescent="0.25">
      <c r="C474" s="19"/>
      <c r="D474" s="19"/>
    </row>
    <row r="475" spans="3:4" ht="12.5" x14ac:dyDescent="0.25">
      <c r="C475" s="19"/>
      <c r="D475" s="19"/>
    </row>
    <row r="476" spans="3:4" ht="12.5" x14ac:dyDescent="0.25">
      <c r="C476" s="19"/>
      <c r="D476" s="19"/>
    </row>
    <row r="477" spans="3:4" ht="12.5" x14ac:dyDescent="0.25">
      <c r="C477" s="19"/>
      <c r="D477" s="19"/>
    </row>
    <row r="478" spans="3:4" ht="12.5" x14ac:dyDescent="0.25">
      <c r="C478" s="19"/>
      <c r="D478" s="19"/>
    </row>
    <row r="479" spans="3:4" ht="12.5" x14ac:dyDescent="0.25">
      <c r="C479" s="19"/>
      <c r="D479" s="19"/>
    </row>
    <row r="480" spans="3:4" ht="12.5" x14ac:dyDescent="0.25">
      <c r="C480" s="19"/>
      <c r="D480" s="19"/>
    </row>
    <row r="481" spans="3:4" ht="12.5" x14ac:dyDescent="0.25">
      <c r="C481" s="19"/>
      <c r="D481" s="19"/>
    </row>
    <row r="482" spans="3:4" ht="12.5" x14ac:dyDescent="0.25">
      <c r="C482" s="19"/>
      <c r="D482" s="19"/>
    </row>
    <row r="483" spans="3:4" ht="12.5" x14ac:dyDescent="0.25">
      <c r="C483" s="19"/>
      <c r="D483" s="19"/>
    </row>
    <row r="484" spans="3:4" ht="12.5" x14ac:dyDescent="0.25">
      <c r="C484" s="19"/>
      <c r="D484" s="19"/>
    </row>
    <row r="485" spans="3:4" ht="12.5" x14ac:dyDescent="0.25">
      <c r="C485" s="19"/>
      <c r="D485" s="19"/>
    </row>
    <row r="486" spans="3:4" ht="12.5" x14ac:dyDescent="0.25">
      <c r="C486" s="19"/>
      <c r="D486" s="19"/>
    </row>
    <row r="487" spans="3:4" ht="12.5" x14ac:dyDescent="0.25">
      <c r="C487" s="19"/>
      <c r="D487" s="19"/>
    </row>
    <row r="488" spans="3:4" ht="12.5" x14ac:dyDescent="0.25">
      <c r="C488" s="19"/>
      <c r="D488" s="19"/>
    </row>
    <row r="489" spans="3:4" ht="12.5" x14ac:dyDescent="0.25">
      <c r="C489" s="19"/>
      <c r="D489" s="19"/>
    </row>
    <row r="490" spans="3:4" ht="12.5" x14ac:dyDescent="0.25">
      <c r="C490" s="19"/>
      <c r="D490" s="19"/>
    </row>
    <row r="491" spans="3:4" ht="12.5" x14ac:dyDescent="0.25">
      <c r="C491" s="19"/>
      <c r="D491" s="19"/>
    </row>
    <row r="492" spans="3:4" ht="12.5" x14ac:dyDescent="0.25">
      <c r="C492" s="19"/>
      <c r="D492" s="19"/>
    </row>
    <row r="493" spans="3:4" ht="12.5" x14ac:dyDescent="0.25">
      <c r="C493" s="19"/>
      <c r="D493" s="19"/>
    </row>
    <row r="494" spans="3:4" ht="12.5" x14ac:dyDescent="0.25">
      <c r="C494" s="19"/>
      <c r="D494" s="19"/>
    </row>
    <row r="495" spans="3:4" ht="12.5" x14ac:dyDescent="0.25">
      <c r="C495" s="19"/>
      <c r="D495" s="19"/>
    </row>
    <row r="496" spans="3:4" ht="12.5" x14ac:dyDescent="0.25">
      <c r="C496" s="19"/>
      <c r="D496" s="19"/>
    </row>
    <row r="497" spans="3:4" ht="12.5" x14ac:dyDescent="0.25">
      <c r="C497" s="19"/>
      <c r="D497" s="19"/>
    </row>
    <row r="498" spans="3:4" ht="12.5" x14ac:dyDescent="0.25">
      <c r="C498" s="19"/>
      <c r="D498" s="19"/>
    </row>
    <row r="499" spans="3:4" ht="12.5" x14ac:dyDescent="0.25">
      <c r="C499" s="19"/>
      <c r="D499" s="19"/>
    </row>
    <row r="500" spans="3:4" ht="12.5" x14ac:dyDescent="0.25">
      <c r="C500" s="19"/>
      <c r="D500" s="19"/>
    </row>
    <row r="501" spans="3:4" ht="12.5" x14ac:dyDescent="0.25">
      <c r="C501" s="19"/>
      <c r="D501" s="19"/>
    </row>
    <row r="502" spans="3:4" ht="12.5" x14ac:dyDescent="0.25">
      <c r="C502" s="19"/>
      <c r="D502" s="19"/>
    </row>
    <row r="503" spans="3:4" ht="12.5" x14ac:dyDescent="0.25">
      <c r="C503" s="19"/>
      <c r="D503" s="19"/>
    </row>
    <row r="504" spans="3:4" ht="12.5" x14ac:dyDescent="0.25">
      <c r="C504" s="19"/>
      <c r="D504" s="19"/>
    </row>
    <row r="505" spans="3:4" ht="12.5" x14ac:dyDescent="0.25">
      <c r="C505" s="19"/>
      <c r="D505" s="19"/>
    </row>
    <row r="506" spans="3:4" ht="12.5" x14ac:dyDescent="0.25">
      <c r="C506" s="19"/>
      <c r="D506" s="19"/>
    </row>
    <row r="507" spans="3:4" ht="12.5" x14ac:dyDescent="0.25">
      <c r="C507" s="19"/>
      <c r="D507" s="19"/>
    </row>
    <row r="508" spans="3:4" ht="12.5" x14ac:dyDescent="0.25">
      <c r="C508" s="19"/>
      <c r="D508" s="19"/>
    </row>
    <row r="509" spans="3:4" ht="12.5" x14ac:dyDescent="0.25">
      <c r="C509" s="19"/>
      <c r="D509" s="19"/>
    </row>
    <row r="510" spans="3:4" ht="12.5" x14ac:dyDescent="0.25">
      <c r="C510" s="19"/>
      <c r="D510" s="19"/>
    </row>
    <row r="511" spans="3:4" ht="12.5" x14ac:dyDescent="0.25">
      <c r="C511" s="19"/>
      <c r="D511" s="19"/>
    </row>
    <row r="512" spans="3:4" ht="12.5" x14ac:dyDescent="0.25">
      <c r="C512" s="19"/>
      <c r="D512" s="19"/>
    </row>
    <row r="513" spans="3:4" ht="12.5" x14ac:dyDescent="0.25">
      <c r="C513" s="19"/>
      <c r="D513" s="19"/>
    </row>
    <row r="514" spans="3:4" ht="12.5" x14ac:dyDescent="0.25">
      <c r="C514" s="19"/>
      <c r="D514" s="19"/>
    </row>
    <row r="515" spans="3:4" ht="12.5" x14ac:dyDescent="0.25">
      <c r="C515" s="19"/>
      <c r="D515" s="19"/>
    </row>
    <row r="516" spans="3:4" ht="12.5" x14ac:dyDescent="0.25">
      <c r="C516" s="19"/>
      <c r="D516" s="19"/>
    </row>
    <row r="517" spans="3:4" ht="12.5" x14ac:dyDescent="0.25">
      <c r="C517" s="19"/>
      <c r="D517" s="19"/>
    </row>
    <row r="518" spans="3:4" ht="12.5" x14ac:dyDescent="0.25">
      <c r="C518" s="19"/>
      <c r="D518" s="19"/>
    </row>
    <row r="519" spans="3:4" ht="12.5" x14ac:dyDescent="0.25">
      <c r="C519" s="19"/>
      <c r="D519" s="19"/>
    </row>
    <row r="520" spans="3:4" ht="12.5" x14ac:dyDescent="0.25">
      <c r="C520" s="19"/>
      <c r="D520" s="19"/>
    </row>
    <row r="521" spans="3:4" ht="12.5" x14ac:dyDescent="0.25">
      <c r="C521" s="19"/>
      <c r="D521" s="19"/>
    </row>
    <row r="522" spans="3:4" ht="12.5" x14ac:dyDescent="0.25">
      <c r="C522" s="19"/>
      <c r="D522" s="19"/>
    </row>
    <row r="523" spans="3:4" ht="12.5" x14ac:dyDescent="0.25">
      <c r="C523" s="19"/>
      <c r="D523" s="19"/>
    </row>
    <row r="524" spans="3:4" ht="12.5" x14ac:dyDescent="0.25">
      <c r="C524" s="19"/>
      <c r="D524" s="19"/>
    </row>
    <row r="525" spans="3:4" ht="12.5" x14ac:dyDescent="0.25">
      <c r="C525" s="19"/>
      <c r="D525" s="19"/>
    </row>
    <row r="526" spans="3:4" ht="12.5" x14ac:dyDescent="0.25">
      <c r="C526" s="19"/>
      <c r="D526" s="19"/>
    </row>
    <row r="527" spans="3:4" ht="12.5" x14ac:dyDescent="0.25">
      <c r="C527" s="19"/>
      <c r="D527" s="19"/>
    </row>
    <row r="528" spans="3:4" ht="12.5" x14ac:dyDescent="0.25">
      <c r="C528" s="19"/>
      <c r="D528" s="19"/>
    </row>
    <row r="529" spans="3:4" ht="12.5" x14ac:dyDescent="0.25">
      <c r="C529" s="19"/>
      <c r="D529" s="19"/>
    </row>
    <row r="530" spans="3:4" ht="12.5" x14ac:dyDescent="0.25">
      <c r="C530" s="19"/>
      <c r="D530" s="19"/>
    </row>
    <row r="531" spans="3:4" ht="12.5" x14ac:dyDescent="0.25">
      <c r="C531" s="19"/>
      <c r="D531" s="19"/>
    </row>
    <row r="532" spans="3:4" ht="12.5" x14ac:dyDescent="0.25">
      <c r="C532" s="19"/>
      <c r="D532" s="19"/>
    </row>
    <row r="533" spans="3:4" ht="12.5" x14ac:dyDescent="0.25">
      <c r="C533" s="19"/>
      <c r="D533" s="19"/>
    </row>
    <row r="534" spans="3:4" ht="12.5" x14ac:dyDescent="0.25">
      <c r="C534" s="19"/>
      <c r="D534" s="19"/>
    </row>
    <row r="535" spans="3:4" ht="12.5" x14ac:dyDescent="0.25">
      <c r="C535" s="19"/>
      <c r="D535" s="19"/>
    </row>
    <row r="536" spans="3:4" ht="12.5" x14ac:dyDescent="0.25">
      <c r="C536" s="19"/>
      <c r="D536" s="19"/>
    </row>
    <row r="537" spans="3:4" ht="12.5" x14ac:dyDescent="0.25">
      <c r="C537" s="19"/>
      <c r="D537" s="19"/>
    </row>
    <row r="538" spans="3:4" ht="12.5" x14ac:dyDescent="0.25">
      <c r="C538" s="19"/>
      <c r="D538" s="19"/>
    </row>
    <row r="539" spans="3:4" ht="12.5" x14ac:dyDescent="0.25">
      <c r="C539" s="19"/>
      <c r="D539" s="19"/>
    </row>
    <row r="540" spans="3:4" ht="12.5" x14ac:dyDescent="0.25">
      <c r="C540" s="19"/>
      <c r="D540" s="19"/>
    </row>
    <row r="541" spans="3:4" ht="12.5" x14ac:dyDescent="0.25">
      <c r="C541" s="19"/>
      <c r="D541" s="19"/>
    </row>
    <row r="542" spans="3:4" ht="12.5" x14ac:dyDescent="0.25">
      <c r="C542" s="19"/>
      <c r="D542" s="19"/>
    </row>
    <row r="543" spans="3:4" ht="12.5" x14ac:dyDescent="0.25">
      <c r="C543" s="19"/>
      <c r="D543" s="19"/>
    </row>
    <row r="544" spans="3:4" ht="12.5" x14ac:dyDescent="0.25">
      <c r="C544" s="19"/>
      <c r="D544" s="19"/>
    </row>
    <row r="545" spans="3:4" ht="12.5" x14ac:dyDescent="0.25">
      <c r="C545" s="19"/>
      <c r="D545" s="19"/>
    </row>
    <row r="546" spans="3:4" ht="12.5" x14ac:dyDescent="0.25">
      <c r="C546" s="19"/>
      <c r="D546" s="19"/>
    </row>
    <row r="547" spans="3:4" ht="12.5" x14ac:dyDescent="0.25">
      <c r="C547" s="19"/>
      <c r="D547" s="19"/>
    </row>
    <row r="548" spans="3:4" ht="12.5" x14ac:dyDescent="0.25">
      <c r="C548" s="19"/>
      <c r="D548" s="19"/>
    </row>
    <row r="549" spans="3:4" ht="12.5" x14ac:dyDescent="0.25">
      <c r="C549" s="19"/>
      <c r="D549" s="19"/>
    </row>
    <row r="550" spans="3:4" ht="12.5" x14ac:dyDescent="0.25">
      <c r="C550" s="19"/>
      <c r="D550" s="19"/>
    </row>
    <row r="551" spans="3:4" ht="12.5" x14ac:dyDescent="0.25">
      <c r="C551" s="19"/>
      <c r="D551" s="19"/>
    </row>
    <row r="552" spans="3:4" ht="12.5" x14ac:dyDescent="0.25">
      <c r="C552" s="19"/>
      <c r="D552" s="19"/>
    </row>
    <row r="553" spans="3:4" ht="12.5" x14ac:dyDescent="0.25">
      <c r="C553" s="19"/>
      <c r="D553" s="19"/>
    </row>
    <row r="554" spans="3:4" ht="12.5" x14ac:dyDescent="0.25">
      <c r="C554" s="19"/>
      <c r="D554" s="19"/>
    </row>
    <row r="555" spans="3:4" ht="12.5" x14ac:dyDescent="0.25">
      <c r="C555" s="19"/>
      <c r="D555" s="19"/>
    </row>
    <row r="556" spans="3:4" ht="12.5" x14ac:dyDescent="0.25">
      <c r="C556" s="19"/>
      <c r="D556" s="19"/>
    </row>
    <row r="557" spans="3:4" ht="12.5" x14ac:dyDescent="0.25">
      <c r="C557" s="19"/>
      <c r="D557" s="19"/>
    </row>
    <row r="558" spans="3:4" ht="12.5" x14ac:dyDescent="0.25">
      <c r="C558" s="19"/>
      <c r="D558" s="19"/>
    </row>
    <row r="559" spans="3:4" ht="12.5" x14ac:dyDescent="0.25">
      <c r="C559" s="19"/>
      <c r="D559" s="19"/>
    </row>
    <row r="560" spans="3:4" ht="12.5" x14ac:dyDescent="0.25">
      <c r="C560" s="19"/>
      <c r="D560" s="19"/>
    </row>
    <row r="561" spans="3:4" ht="12.5" x14ac:dyDescent="0.25">
      <c r="C561" s="19"/>
      <c r="D561" s="19"/>
    </row>
    <row r="562" spans="3:4" ht="12.5" x14ac:dyDescent="0.25">
      <c r="C562" s="19"/>
      <c r="D562" s="19"/>
    </row>
    <row r="563" spans="3:4" ht="12.5" x14ac:dyDescent="0.25">
      <c r="C563" s="19"/>
      <c r="D563" s="19"/>
    </row>
    <row r="564" spans="3:4" ht="12.5" x14ac:dyDescent="0.25">
      <c r="C564" s="19"/>
      <c r="D564" s="19"/>
    </row>
    <row r="565" spans="3:4" ht="12.5" x14ac:dyDescent="0.25">
      <c r="C565" s="19"/>
      <c r="D565" s="19"/>
    </row>
    <row r="566" spans="3:4" ht="12.5" x14ac:dyDescent="0.25">
      <c r="C566" s="19"/>
      <c r="D566" s="19"/>
    </row>
    <row r="567" spans="3:4" ht="12.5" x14ac:dyDescent="0.25">
      <c r="C567" s="19"/>
      <c r="D567" s="19"/>
    </row>
    <row r="568" spans="3:4" ht="12.5" x14ac:dyDescent="0.25">
      <c r="C568" s="19"/>
      <c r="D568" s="19"/>
    </row>
    <row r="569" spans="3:4" ht="12.5" x14ac:dyDescent="0.25">
      <c r="C569" s="19"/>
      <c r="D569" s="19"/>
    </row>
    <row r="570" spans="3:4" ht="12.5" x14ac:dyDescent="0.25">
      <c r="C570" s="19"/>
      <c r="D570" s="19"/>
    </row>
    <row r="571" spans="3:4" ht="12.5" x14ac:dyDescent="0.25">
      <c r="C571" s="19"/>
      <c r="D571" s="19"/>
    </row>
    <row r="572" spans="3:4" ht="12.5" x14ac:dyDescent="0.25">
      <c r="C572" s="19"/>
      <c r="D572" s="19"/>
    </row>
    <row r="573" spans="3:4" ht="12.5" x14ac:dyDescent="0.25">
      <c r="C573" s="19"/>
      <c r="D573" s="19"/>
    </row>
    <row r="574" spans="3:4" ht="12.5" x14ac:dyDescent="0.25">
      <c r="C574" s="19"/>
      <c r="D574" s="19"/>
    </row>
    <row r="575" spans="3:4" ht="12.5" x14ac:dyDescent="0.25">
      <c r="C575" s="19"/>
      <c r="D575" s="19"/>
    </row>
    <row r="576" spans="3:4" ht="12.5" x14ac:dyDescent="0.25">
      <c r="C576" s="19"/>
      <c r="D576" s="19"/>
    </row>
    <row r="577" spans="3:4" ht="12.5" x14ac:dyDescent="0.25">
      <c r="C577" s="19"/>
      <c r="D577" s="19"/>
    </row>
    <row r="578" spans="3:4" ht="12.5" x14ac:dyDescent="0.25">
      <c r="C578" s="19"/>
      <c r="D578" s="19"/>
    </row>
    <row r="579" spans="3:4" ht="12.5" x14ac:dyDescent="0.25">
      <c r="C579" s="19"/>
      <c r="D579" s="19"/>
    </row>
    <row r="580" spans="3:4" ht="12.5" x14ac:dyDescent="0.25">
      <c r="C580" s="19"/>
      <c r="D580" s="19"/>
    </row>
    <row r="581" spans="3:4" ht="12.5" x14ac:dyDescent="0.25">
      <c r="C581" s="19"/>
      <c r="D581" s="19"/>
    </row>
    <row r="582" spans="3:4" ht="12.5" x14ac:dyDescent="0.25">
      <c r="C582" s="19"/>
      <c r="D582" s="19"/>
    </row>
    <row r="583" spans="3:4" ht="12.5" x14ac:dyDescent="0.25">
      <c r="C583" s="19"/>
      <c r="D583" s="19"/>
    </row>
    <row r="584" spans="3:4" ht="12.5" x14ac:dyDescent="0.25">
      <c r="C584" s="19"/>
      <c r="D584" s="19"/>
    </row>
    <row r="585" spans="3:4" ht="12.5" x14ac:dyDescent="0.25">
      <c r="C585" s="19"/>
      <c r="D585" s="19"/>
    </row>
    <row r="586" spans="3:4" ht="12.5" x14ac:dyDescent="0.25">
      <c r="C586" s="19"/>
      <c r="D586" s="19"/>
    </row>
    <row r="587" spans="3:4" ht="12.5" x14ac:dyDescent="0.25">
      <c r="C587" s="19"/>
      <c r="D587" s="19"/>
    </row>
    <row r="588" spans="3:4" ht="12.5" x14ac:dyDescent="0.25">
      <c r="C588" s="19"/>
      <c r="D588" s="19"/>
    </row>
    <row r="589" spans="3:4" ht="12.5" x14ac:dyDescent="0.25">
      <c r="C589" s="19"/>
      <c r="D589" s="19"/>
    </row>
    <row r="590" spans="3:4" ht="12.5" x14ac:dyDescent="0.25">
      <c r="C590" s="19"/>
      <c r="D590" s="19"/>
    </row>
    <row r="591" spans="3:4" ht="12.5" x14ac:dyDescent="0.25">
      <c r="C591" s="19"/>
      <c r="D591" s="19"/>
    </row>
    <row r="592" spans="3:4" ht="12.5" x14ac:dyDescent="0.25">
      <c r="C592" s="19"/>
      <c r="D592" s="19"/>
    </row>
    <row r="593" spans="3:4" ht="12.5" x14ac:dyDescent="0.25">
      <c r="C593" s="19"/>
      <c r="D593" s="19"/>
    </row>
    <row r="594" spans="3:4" ht="12.5" x14ac:dyDescent="0.25">
      <c r="C594" s="19"/>
      <c r="D594" s="19"/>
    </row>
    <row r="595" spans="3:4" ht="12.5" x14ac:dyDescent="0.25">
      <c r="C595" s="19"/>
      <c r="D595" s="19"/>
    </row>
    <row r="596" spans="3:4" ht="12.5" x14ac:dyDescent="0.25">
      <c r="C596" s="19"/>
      <c r="D596" s="19"/>
    </row>
    <row r="597" spans="3:4" ht="12.5" x14ac:dyDescent="0.25">
      <c r="C597" s="19"/>
      <c r="D597" s="19"/>
    </row>
    <row r="598" spans="3:4" ht="12.5" x14ac:dyDescent="0.25">
      <c r="C598" s="19"/>
      <c r="D598" s="19"/>
    </row>
    <row r="599" spans="3:4" ht="12.5" x14ac:dyDescent="0.25">
      <c r="C599" s="19"/>
      <c r="D599" s="19"/>
    </row>
    <row r="600" spans="3:4" ht="12.5" x14ac:dyDescent="0.25">
      <c r="C600" s="19"/>
      <c r="D600" s="19"/>
    </row>
    <row r="601" spans="3:4" ht="12.5" x14ac:dyDescent="0.25">
      <c r="C601" s="19"/>
      <c r="D601" s="19"/>
    </row>
    <row r="602" spans="3:4" ht="12.5" x14ac:dyDescent="0.25">
      <c r="C602" s="19"/>
      <c r="D602" s="19"/>
    </row>
    <row r="603" spans="3:4" ht="12.5" x14ac:dyDescent="0.25">
      <c r="C603" s="19"/>
      <c r="D603" s="19"/>
    </row>
    <row r="604" spans="3:4" ht="12.5" x14ac:dyDescent="0.25">
      <c r="C604" s="19"/>
      <c r="D604" s="19"/>
    </row>
    <row r="605" spans="3:4" ht="12.5" x14ac:dyDescent="0.25">
      <c r="C605" s="19"/>
      <c r="D605" s="19"/>
    </row>
    <row r="606" spans="3:4" ht="12.5" x14ac:dyDescent="0.25">
      <c r="C606" s="19"/>
      <c r="D606" s="19"/>
    </row>
    <row r="607" spans="3:4" ht="12.5" x14ac:dyDescent="0.25">
      <c r="C607" s="19"/>
      <c r="D607" s="19"/>
    </row>
    <row r="608" spans="3:4" ht="12.5" x14ac:dyDescent="0.25">
      <c r="C608" s="19"/>
      <c r="D608" s="19"/>
    </row>
    <row r="609" spans="3:4" ht="12.5" x14ac:dyDescent="0.25">
      <c r="C609" s="19"/>
      <c r="D609" s="19"/>
    </row>
    <row r="610" spans="3:4" ht="12.5" x14ac:dyDescent="0.25">
      <c r="C610" s="19"/>
      <c r="D610" s="19"/>
    </row>
    <row r="611" spans="3:4" ht="12.5" x14ac:dyDescent="0.25">
      <c r="C611" s="19"/>
      <c r="D611" s="19"/>
    </row>
    <row r="612" spans="3:4" ht="12.5" x14ac:dyDescent="0.25">
      <c r="C612" s="19"/>
      <c r="D612" s="19"/>
    </row>
    <row r="613" spans="3:4" ht="12.5" x14ac:dyDescent="0.25">
      <c r="C613" s="19"/>
      <c r="D613" s="19"/>
    </row>
    <row r="614" spans="3:4" ht="12.5" x14ac:dyDescent="0.25">
      <c r="C614" s="19"/>
      <c r="D614" s="19"/>
    </row>
    <row r="615" spans="3:4" ht="12.5" x14ac:dyDescent="0.25">
      <c r="C615" s="19"/>
      <c r="D615" s="19"/>
    </row>
    <row r="616" spans="3:4" ht="12.5" x14ac:dyDescent="0.25">
      <c r="C616" s="19"/>
      <c r="D616" s="19"/>
    </row>
    <row r="617" spans="3:4" ht="12.5" x14ac:dyDescent="0.25">
      <c r="C617" s="19"/>
      <c r="D617" s="19"/>
    </row>
    <row r="618" spans="3:4" ht="12.5" x14ac:dyDescent="0.25">
      <c r="C618" s="19"/>
      <c r="D618" s="19"/>
    </row>
    <row r="619" spans="3:4" ht="12.5" x14ac:dyDescent="0.25">
      <c r="C619" s="19"/>
      <c r="D619" s="19"/>
    </row>
    <row r="620" spans="3:4" ht="12.5" x14ac:dyDescent="0.25">
      <c r="C620" s="19"/>
      <c r="D620" s="19"/>
    </row>
    <row r="621" spans="3:4" ht="12.5" x14ac:dyDescent="0.25">
      <c r="C621" s="19"/>
      <c r="D621" s="19"/>
    </row>
    <row r="622" spans="3:4" ht="12.5" x14ac:dyDescent="0.25">
      <c r="C622" s="19"/>
      <c r="D622" s="19"/>
    </row>
    <row r="623" spans="3:4" ht="12.5" x14ac:dyDescent="0.25">
      <c r="C623" s="19"/>
      <c r="D623" s="19"/>
    </row>
    <row r="624" spans="3:4" ht="12.5" x14ac:dyDescent="0.25">
      <c r="C624" s="19"/>
      <c r="D624" s="19"/>
    </row>
    <row r="625" spans="3:4" ht="12.5" x14ac:dyDescent="0.25">
      <c r="C625" s="19"/>
      <c r="D625" s="19"/>
    </row>
    <row r="626" spans="3:4" ht="12.5" x14ac:dyDescent="0.25">
      <c r="C626" s="19"/>
      <c r="D626" s="19"/>
    </row>
    <row r="627" spans="3:4" ht="12.5" x14ac:dyDescent="0.25">
      <c r="C627" s="19"/>
      <c r="D627" s="19"/>
    </row>
    <row r="628" spans="3:4" ht="12.5" x14ac:dyDescent="0.25">
      <c r="C628" s="19"/>
      <c r="D628" s="19"/>
    </row>
    <row r="629" spans="3:4" ht="12.5" x14ac:dyDescent="0.25">
      <c r="C629" s="19"/>
      <c r="D629" s="19"/>
    </row>
    <row r="630" spans="3:4" ht="12.5" x14ac:dyDescent="0.25">
      <c r="C630" s="19"/>
      <c r="D630" s="19"/>
    </row>
    <row r="631" spans="3:4" ht="12.5" x14ac:dyDescent="0.25">
      <c r="C631" s="19"/>
      <c r="D631" s="19"/>
    </row>
    <row r="632" spans="3:4" ht="12.5" x14ac:dyDescent="0.25">
      <c r="C632" s="19"/>
      <c r="D632" s="19"/>
    </row>
    <row r="633" spans="3:4" ht="12.5" x14ac:dyDescent="0.25">
      <c r="C633" s="19"/>
      <c r="D633" s="19"/>
    </row>
    <row r="634" spans="3:4" ht="12.5" x14ac:dyDescent="0.25">
      <c r="C634" s="19"/>
      <c r="D634" s="19"/>
    </row>
    <row r="635" spans="3:4" ht="12.5" x14ac:dyDescent="0.25">
      <c r="C635" s="19"/>
      <c r="D635" s="19"/>
    </row>
    <row r="636" spans="3:4" ht="12.5" x14ac:dyDescent="0.25">
      <c r="C636" s="19"/>
      <c r="D636" s="19"/>
    </row>
    <row r="637" spans="3:4" ht="12.5" x14ac:dyDescent="0.25">
      <c r="C637" s="19"/>
      <c r="D637" s="19"/>
    </row>
    <row r="638" spans="3:4" ht="12.5" x14ac:dyDescent="0.25">
      <c r="C638" s="19"/>
      <c r="D638" s="19"/>
    </row>
    <row r="639" spans="3:4" ht="12.5" x14ac:dyDescent="0.25">
      <c r="C639" s="19"/>
      <c r="D639" s="19"/>
    </row>
    <row r="640" spans="3:4" ht="12.5" x14ac:dyDescent="0.25">
      <c r="C640" s="19"/>
      <c r="D640" s="19"/>
    </row>
    <row r="641" spans="3:4" ht="12.5" x14ac:dyDescent="0.25">
      <c r="C641" s="19"/>
      <c r="D641" s="19"/>
    </row>
    <row r="642" spans="3:4" ht="12.5" x14ac:dyDescent="0.25">
      <c r="C642" s="19"/>
      <c r="D642" s="19"/>
    </row>
    <row r="643" spans="3:4" ht="12.5" x14ac:dyDescent="0.25">
      <c r="C643" s="19"/>
      <c r="D643" s="19"/>
    </row>
    <row r="644" spans="3:4" ht="12.5" x14ac:dyDescent="0.25">
      <c r="C644" s="19"/>
      <c r="D644" s="19"/>
    </row>
    <row r="645" spans="3:4" ht="12.5" x14ac:dyDescent="0.25">
      <c r="C645" s="19"/>
      <c r="D645" s="19"/>
    </row>
    <row r="646" spans="3:4" ht="12.5" x14ac:dyDescent="0.25">
      <c r="C646" s="19"/>
      <c r="D646" s="19"/>
    </row>
    <row r="647" spans="3:4" ht="12.5" x14ac:dyDescent="0.25">
      <c r="C647" s="19"/>
      <c r="D647" s="19"/>
    </row>
    <row r="648" spans="3:4" ht="12.5" x14ac:dyDescent="0.25">
      <c r="C648" s="19"/>
      <c r="D648" s="19"/>
    </row>
    <row r="649" spans="3:4" ht="12.5" x14ac:dyDescent="0.25">
      <c r="C649" s="19"/>
      <c r="D649" s="19"/>
    </row>
    <row r="650" spans="3:4" ht="12.5" x14ac:dyDescent="0.25">
      <c r="C650" s="19"/>
      <c r="D650" s="19"/>
    </row>
    <row r="651" spans="3:4" ht="12.5" x14ac:dyDescent="0.25">
      <c r="C651" s="19"/>
      <c r="D651" s="19"/>
    </row>
    <row r="652" spans="3:4" ht="12.5" x14ac:dyDescent="0.25">
      <c r="C652" s="19"/>
      <c r="D652" s="19"/>
    </row>
    <row r="653" spans="3:4" ht="12.5" x14ac:dyDescent="0.25">
      <c r="C653" s="19"/>
      <c r="D653" s="19"/>
    </row>
    <row r="654" spans="3:4" ht="12.5" x14ac:dyDescent="0.25">
      <c r="C654" s="19"/>
      <c r="D654" s="19"/>
    </row>
    <row r="655" spans="3:4" ht="12.5" x14ac:dyDescent="0.25">
      <c r="C655" s="19"/>
      <c r="D655" s="19"/>
    </row>
    <row r="656" spans="3:4" ht="12.5" x14ac:dyDescent="0.25">
      <c r="C656" s="19"/>
      <c r="D656" s="19"/>
    </row>
    <row r="657" spans="3:4" ht="12.5" x14ac:dyDescent="0.25">
      <c r="C657" s="19"/>
      <c r="D657" s="19"/>
    </row>
    <row r="658" spans="3:4" ht="12.5" x14ac:dyDescent="0.25">
      <c r="C658" s="19"/>
      <c r="D658" s="19"/>
    </row>
    <row r="659" spans="3:4" ht="12.5" x14ac:dyDescent="0.25">
      <c r="C659" s="19"/>
      <c r="D659" s="19"/>
    </row>
    <row r="660" spans="3:4" ht="12.5" x14ac:dyDescent="0.25">
      <c r="C660" s="19"/>
      <c r="D660" s="19"/>
    </row>
    <row r="661" spans="3:4" ht="12.5" x14ac:dyDescent="0.25">
      <c r="C661" s="19"/>
      <c r="D661" s="19"/>
    </row>
    <row r="662" spans="3:4" ht="12.5" x14ac:dyDescent="0.25">
      <c r="C662" s="19"/>
      <c r="D662" s="19"/>
    </row>
    <row r="663" spans="3:4" ht="12.5" x14ac:dyDescent="0.25">
      <c r="C663" s="19"/>
      <c r="D663" s="19"/>
    </row>
    <row r="664" spans="3:4" ht="12.5" x14ac:dyDescent="0.25">
      <c r="C664" s="19"/>
      <c r="D664" s="19"/>
    </row>
    <row r="665" spans="3:4" ht="12.5" x14ac:dyDescent="0.25">
      <c r="C665" s="19"/>
      <c r="D665" s="19"/>
    </row>
    <row r="666" spans="3:4" ht="12.5" x14ac:dyDescent="0.25">
      <c r="C666" s="19"/>
      <c r="D666" s="19"/>
    </row>
    <row r="667" spans="3:4" ht="12.5" x14ac:dyDescent="0.25">
      <c r="C667" s="19"/>
      <c r="D667" s="19"/>
    </row>
    <row r="668" spans="3:4" ht="12.5" x14ac:dyDescent="0.25">
      <c r="C668" s="19"/>
      <c r="D668" s="19"/>
    </row>
    <row r="669" spans="3:4" ht="12.5" x14ac:dyDescent="0.25">
      <c r="C669" s="19"/>
      <c r="D669" s="19"/>
    </row>
    <row r="670" spans="3:4" ht="12.5" x14ac:dyDescent="0.25">
      <c r="C670" s="19"/>
      <c r="D670" s="19"/>
    </row>
    <row r="671" spans="3:4" ht="12.5" x14ac:dyDescent="0.25">
      <c r="C671" s="19"/>
      <c r="D671" s="19"/>
    </row>
    <row r="672" spans="3:4" ht="12.5" x14ac:dyDescent="0.25">
      <c r="C672" s="19"/>
      <c r="D672" s="19"/>
    </row>
    <row r="673" spans="3:4" ht="12.5" x14ac:dyDescent="0.25">
      <c r="C673" s="19"/>
      <c r="D673" s="19"/>
    </row>
    <row r="674" spans="3:4" ht="12.5" x14ac:dyDescent="0.25">
      <c r="C674" s="19"/>
      <c r="D674" s="19"/>
    </row>
    <row r="675" spans="3:4" ht="12.5" x14ac:dyDescent="0.25">
      <c r="C675" s="19"/>
      <c r="D675" s="19"/>
    </row>
    <row r="676" spans="3:4" ht="12.5" x14ac:dyDescent="0.25">
      <c r="C676" s="19"/>
      <c r="D676" s="19"/>
    </row>
    <row r="677" spans="3:4" ht="12.5" x14ac:dyDescent="0.25">
      <c r="C677" s="19"/>
      <c r="D677" s="19"/>
    </row>
    <row r="678" spans="3:4" ht="12.5" x14ac:dyDescent="0.25">
      <c r="C678" s="19"/>
      <c r="D678" s="19"/>
    </row>
    <row r="679" spans="3:4" ht="12.5" x14ac:dyDescent="0.25">
      <c r="C679" s="19"/>
      <c r="D679" s="19"/>
    </row>
    <row r="680" spans="3:4" ht="12.5" x14ac:dyDescent="0.25">
      <c r="C680" s="19"/>
      <c r="D680" s="19"/>
    </row>
    <row r="681" spans="3:4" ht="12.5" x14ac:dyDescent="0.25">
      <c r="C681" s="19"/>
      <c r="D681" s="19"/>
    </row>
    <row r="682" spans="3:4" ht="12.5" x14ac:dyDescent="0.25">
      <c r="C682" s="19"/>
      <c r="D682" s="19"/>
    </row>
    <row r="683" spans="3:4" ht="12.5" x14ac:dyDescent="0.25">
      <c r="C683" s="19"/>
      <c r="D683" s="19"/>
    </row>
    <row r="684" spans="3:4" ht="12.5" x14ac:dyDescent="0.25">
      <c r="C684" s="19"/>
      <c r="D684" s="19"/>
    </row>
    <row r="685" spans="3:4" ht="12.5" x14ac:dyDescent="0.25">
      <c r="C685" s="19"/>
      <c r="D685" s="19"/>
    </row>
    <row r="686" spans="3:4" ht="12.5" x14ac:dyDescent="0.25">
      <c r="C686" s="19"/>
      <c r="D686" s="19"/>
    </row>
    <row r="687" spans="3:4" ht="12.5" x14ac:dyDescent="0.25">
      <c r="C687" s="19"/>
      <c r="D687" s="19"/>
    </row>
    <row r="688" spans="3:4" ht="12.5" x14ac:dyDescent="0.25">
      <c r="C688" s="19"/>
      <c r="D688" s="19"/>
    </row>
    <row r="689" spans="3:4" ht="12.5" x14ac:dyDescent="0.25">
      <c r="C689" s="19"/>
      <c r="D689" s="19"/>
    </row>
    <row r="690" spans="3:4" ht="12.5" x14ac:dyDescent="0.25">
      <c r="C690" s="19"/>
      <c r="D690" s="19"/>
    </row>
    <row r="691" spans="3:4" ht="12.5" x14ac:dyDescent="0.25">
      <c r="C691" s="19"/>
      <c r="D691" s="19"/>
    </row>
    <row r="692" spans="3:4" ht="12.5" x14ac:dyDescent="0.25">
      <c r="C692" s="19"/>
      <c r="D692" s="19"/>
    </row>
    <row r="693" spans="3:4" ht="12.5" x14ac:dyDescent="0.25">
      <c r="C693" s="19"/>
      <c r="D693" s="19"/>
    </row>
    <row r="694" spans="3:4" ht="12.5" x14ac:dyDescent="0.25">
      <c r="C694" s="19"/>
      <c r="D694" s="19"/>
    </row>
    <row r="695" spans="3:4" ht="12.5" x14ac:dyDescent="0.25">
      <c r="C695" s="19"/>
      <c r="D695" s="19"/>
    </row>
    <row r="696" spans="3:4" ht="12.5" x14ac:dyDescent="0.25">
      <c r="C696" s="19"/>
      <c r="D696" s="19"/>
    </row>
    <row r="697" spans="3:4" ht="12.5" x14ac:dyDescent="0.25">
      <c r="C697" s="19"/>
      <c r="D697" s="19"/>
    </row>
    <row r="698" spans="3:4" ht="12.5" x14ac:dyDescent="0.25">
      <c r="C698" s="19"/>
      <c r="D698" s="19"/>
    </row>
    <row r="699" spans="3:4" ht="12.5" x14ac:dyDescent="0.25">
      <c r="C699" s="19"/>
      <c r="D699" s="19"/>
    </row>
    <row r="700" spans="3:4" ht="12.5" x14ac:dyDescent="0.25">
      <c r="C700" s="19"/>
      <c r="D700" s="19"/>
    </row>
    <row r="701" spans="3:4" ht="12.5" x14ac:dyDescent="0.25">
      <c r="C701" s="19"/>
      <c r="D701" s="19"/>
    </row>
    <row r="702" spans="3:4" ht="12.5" x14ac:dyDescent="0.25">
      <c r="C702" s="19"/>
      <c r="D702" s="19"/>
    </row>
    <row r="703" spans="3:4" ht="12.5" x14ac:dyDescent="0.25">
      <c r="C703" s="19"/>
      <c r="D703" s="19"/>
    </row>
    <row r="704" spans="3:4" ht="12.5" x14ac:dyDescent="0.25">
      <c r="C704" s="19"/>
      <c r="D704" s="19"/>
    </row>
    <row r="705" spans="3:4" ht="12.5" x14ac:dyDescent="0.25">
      <c r="C705" s="19"/>
      <c r="D705" s="19"/>
    </row>
    <row r="706" spans="3:4" ht="12.5" x14ac:dyDescent="0.25">
      <c r="C706" s="19"/>
      <c r="D706" s="19"/>
    </row>
    <row r="707" spans="3:4" ht="12.5" x14ac:dyDescent="0.25">
      <c r="C707" s="19"/>
      <c r="D707" s="19"/>
    </row>
    <row r="708" spans="3:4" ht="12.5" x14ac:dyDescent="0.25">
      <c r="C708" s="19"/>
      <c r="D708" s="19"/>
    </row>
    <row r="709" spans="3:4" ht="12.5" x14ac:dyDescent="0.25">
      <c r="C709" s="19"/>
      <c r="D709" s="19"/>
    </row>
    <row r="710" spans="3:4" ht="12.5" x14ac:dyDescent="0.25">
      <c r="C710" s="19"/>
      <c r="D710" s="19"/>
    </row>
    <row r="711" spans="3:4" ht="12.5" x14ac:dyDescent="0.25">
      <c r="C711" s="19"/>
      <c r="D711" s="19"/>
    </row>
    <row r="712" spans="3:4" ht="12.5" x14ac:dyDescent="0.25">
      <c r="C712" s="19"/>
      <c r="D712" s="19"/>
    </row>
    <row r="713" spans="3:4" ht="12.5" x14ac:dyDescent="0.25">
      <c r="C713" s="19"/>
      <c r="D713" s="19"/>
    </row>
    <row r="714" spans="3:4" ht="12.5" x14ac:dyDescent="0.25">
      <c r="C714" s="19"/>
      <c r="D714" s="19"/>
    </row>
    <row r="715" spans="3:4" ht="12.5" x14ac:dyDescent="0.25">
      <c r="C715" s="19"/>
      <c r="D715" s="19"/>
    </row>
    <row r="716" spans="3:4" ht="12.5" x14ac:dyDescent="0.25">
      <c r="C716" s="19"/>
      <c r="D716" s="19"/>
    </row>
    <row r="717" spans="3:4" ht="12.5" x14ac:dyDescent="0.25">
      <c r="C717" s="19"/>
      <c r="D717" s="19"/>
    </row>
    <row r="718" spans="3:4" ht="12.5" x14ac:dyDescent="0.25">
      <c r="C718" s="19"/>
      <c r="D718" s="19"/>
    </row>
    <row r="719" spans="3:4" ht="12.5" x14ac:dyDescent="0.25">
      <c r="C719" s="19"/>
      <c r="D719" s="19"/>
    </row>
    <row r="720" spans="3:4" ht="12.5" x14ac:dyDescent="0.25">
      <c r="C720" s="19"/>
      <c r="D720" s="19"/>
    </row>
    <row r="721" spans="3:4" ht="12.5" x14ac:dyDescent="0.25">
      <c r="C721" s="19"/>
      <c r="D721" s="19"/>
    </row>
    <row r="722" spans="3:4" ht="12.5" x14ac:dyDescent="0.25">
      <c r="C722" s="19"/>
      <c r="D722" s="19"/>
    </row>
    <row r="723" spans="3:4" ht="12.5" x14ac:dyDescent="0.25">
      <c r="C723" s="19"/>
      <c r="D723" s="19"/>
    </row>
    <row r="724" spans="3:4" ht="12.5" x14ac:dyDescent="0.25">
      <c r="C724" s="19"/>
      <c r="D724" s="19"/>
    </row>
    <row r="725" spans="3:4" ht="12.5" x14ac:dyDescent="0.25">
      <c r="C725" s="19"/>
      <c r="D725" s="19"/>
    </row>
    <row r="726" spans="3:4" ht="12.5" x14ac:dyDescent="0.25">
      <c r="C726" s="19"/>
      <c r="D726" s="19"/>
    </row>
    <row r="727" spans="3:4" ht="12.5" x14ac:dyDescent="0.25">
      <c r="C727" s="19"/>
      <c r="D727" s="19"/>
    </row>
    <row r="728" spans="3:4" ht="12.5" x14ac:dyDescent="0.25">
      <c r="C728" s="19"/>
      <c r="D728" s="19"/>
    </row>
    <row r="729" spans="3:4" ht="12.5" x14ac:dyDescent="0.25">
      <c r="C729" s="19"/>
      <c r="D729" s="19"/>
    </row>
    <row r="730" spans="3:4" ht="12.5" x14ac:dyDescent="0.25">
      <c r="C730" s="19"/>
      <c r="D730" s="19"/>
    </row>
    <row r="731" spans="3:4" ht="12.5" x14ac:dyDescent="0.25">
      <c r="C731" s="19"/>
      <c r="D731" s="19"/>
    </row>
    <row r="732" spans="3:4" ht="12.5" x14ac:dyDescent="0.25">
      <c r="C732" s="19"/>
      <c r="D732" s="19"/>
    </row>
    <row r="733" spans="3:4" ht="12.5" x14ac:dyDescent="0.25">
      <c r="C733" s="19"/>
      <c r="D733" s="19"/>
    </row>
    <row r="734" spans="3:4" ht="12.5" x14ac:dyDescent="0.25">
      <c r="C734" s="19"/>
      <c r="D734" s="19"/>
    </row>
    <row r="735" spans="3:4" ht="12.5" x14ac:dyDescent="0.25">
      <c r="C735" s="19"/>
      <c r="D735" s="19"/>
    </row>
    <row r="736" spans="3:4" ht="12.5" x14ac:dyDescent="0.25">
      <c r="C736" s="19"/>
      <c r="D736" s="19"/>
    </row>
    <row r="737" spans="3:4" ht="12.5" x14ac:dyDescent="0.25">
      <c r="C737" s="19"/>
      <c r="D737" s="19"/>
    </row>
    <row r="738" spans="3:4" ht="12.5" x14ac:dyDescent="0.25">
      <c r="C738" s="19"/>
      <c r="D738" s="19"/>
    </row>
    <row r="739" spans="3:4" ht="12.5" x14ac:dyDescent="0.25">
      <c r="C739" s="19"/>
      <c r="D739" s="19"/>
    </row>
    <row r="740" spans="3:4" ht="12.5" x14ac:dyDescent="0.25">
      <c r="C740" s="19"/>
      <c r="D740" s="19"/>
    </row>
    <row r="741" spans="3:4" ht="12.5" x14ac:dyDescent="0.25">
      <c r="C741" s="19"/>
      <c r="D741" s="19"/>
    </row>
    <row r="742" spans="3:4" ht="12.5" x14ac:dyDescent="0.25">
      <c r="C742" s="19"/>
      <c r="D742" s="19"/>
    </row>
    <row r="743" spans="3:4" ht="12.5" x14ac:dyDescent="0.25">
      <c r="C743" s="19"/>
      <c r="D743" s="19"/>
    </row>
    <row r="744" spans="3:4" ht="12.5" x14ac:dyDescent="0.25">
      <c r="C744" s="19"/>
      <c r="D744" s="19"/>
    </row>
    <row r="745" spans="3:4" ht="12.5" x14ac:dyDescent="0.25">
      <c r="C745" s="19"/>
      <c r="D745" s="19"/>
    </row>
    <row r="746" spans="3:4" ht="12.5" x14ac:dyDescent="0.25">
      <c r="C746" s="19"/>
      <c r="D746" s="19"/>
    </row>
    <row r="747" spans="3:4" ht="12.5" x14ac:dyDescent="0.25">
      <c r="C747" s="19"/>
      <c r="D747" s="19"/>
    </row>
    <row r="748" spans="3:4" ht="12.5" x14ac:dyDescent="0.25">
      <c r="C748" s="19"/>
      <c r="D748" s="19"/>
    </row>
    <row r="749" spans="3:4" ht="12.5" x14ac:dyDescent="0.25">
      <c r="C749" s="19"/>
      <c r="D749" s="19"/>
    </row>
    <row r="750" spans="3:4" ht="12.5" x14ac:dyDescent="0.25">
      <c r="C750" s="19"/>
      <c r="D750" s="19"/>
    </row>
    <row r="751" spans="3:4" ht="12.5" x14ac:dyDescent="0.25">
      <c r="C751" s="19"/>
      <c r="D751" s="19"/>
    </row>
    <row r="752" spans="3:4" ht="12.5" x14ac:dyDescent="0.25">
      <c r="C752" s="19"/>
      <c r="D752" s="19"/>
    </row>
    <row r="753" spans="3:4" ht="12.5" x14ac:dyDescent="0.25">
      <c r="C753" s="19"/>
      <c r="D753" s="19"/>
    </row>
    <row r="754" spans="3:4" ht="12.5" x14ac:dyDescent="0.25">
      <c r="C754" s="19"/>
      <c r="D754" s="19"/>
    </row>
    <row r="755" spans="3:4" ht="12.5" x14ac:dyDescent="0.25">
      <c r="C755" s="19"/>
      <c r="D755" s="19"/>
    </row>
    <row r="756" spans="3:4" ht="12.5" x14ac:dyDescent="0.25">
      <c r="C756" s="19"/>
      <c r="D756" s="19"/>
    </row>
    <row r="757" spans="3:4" ht="12.5" x14ac:dyDescent="0.25">
      <c r="C757" s="19"/>
      <c r="D757" s="19"/>
    </row>
    <row r="758" spans="3:4" ht="12.5" x14ac:dyDescent="0.25">
      <c r="C758" s="19"/>
      <c r="D758" s="19"/>
    </row>
    <row r="759" spans="3:4" ht="12.5" x14ac:dyDescent="0.25">
      <c r="C759" s="19"/>
      <c r="D759" s="19"/>
    </row>
    <row r="760" spans="3:4" ht="12.5" x14ac:dyDescent="0.25">
      <c r="C760" s="19"/>
      <c r="D760" s="19"/>
    </row>
    <row r="761" spans="3:4" ht="12.5" x14ac:dyDescent="0.25">
      <c r="C761" s="19"/>
      <c r="D761" s="19"/>
    </row>
    <row r="762" spans="3:4" ht="12.5" x14ac:dyDescent="0.25">
      <c r="C762" s="19"/>
      <c r="D762" s="19"/>
    </row>
    <row r="763" spans="3:4" ht="12.5" x14ac:dyDescent="0.25">
      <c r="C763" s="19"/>
      <c r="D763" s="19"/>
    </row>
    <row r="764" spans="3:4" ht="12.5" x14ac:dyDescent="0.25">
      <c r="C764" s="19"/>
      <c r="D764" s="19"/>
    </row>
    <row r="765" spans="3:4" ht="12.5" x14ac:dyDescent="0.25">
      <c r="C765" s="19"/>
      <c r="D765" s="19"/>
    </row>
    <row r="766" spans="3:4" ht="12.5" x14ac:dyDescent="0.25">
      <c r="C766" s="19"/>
      <c r="D766" s="19"/>
    </row>
    <row r="767" spans="3:4" ht="12.5" x14ac:dyDescent="0.25">
      <c r="C767" s="19"/>
      <c r="D767" s="19"/>
    </row>
    <row r="768" spans="3:4" ht="12.5" x14ac:dyDescent="0.25">
      <c r="C768" s="19"/>
      <c r="D768" s="19"/>
    </row>
    <row r="769" spans="3:4" ht="12.5" x14ac:dyDescent="0.25">
      <c r="C769" s="19"/>
      <c r="D769" s="19"/>
    </row>
    <row r="770" spans="3:4" ht="12.5" x14ac:dyDescent="0.25">
      <c r="C770" s="19"/>
      <c r="D770" s="19"/>
    </row>
    <row r="771" spans="3:4" ht="12.5" x14ac:dyDescent="0.25">
      <c r="C771" s="19"/>
      <c r="D771" s="19"/>
    </row>
    <row r="772" spans="3:4" ht="12.5" x14ac:dyDescent="0.25">
      <c r="C772" s="19"/>
      <c r="D772" s="19"/>
    </row>
    <row r="773" spans="3:4" ht="12.5" x14ac:dyDescent="0.25">
      <c r="C773" s="19"/>
      <c r="D773" s="19"/>
    </row>
    <row r="774" spans="3:4" ht="12.5" x14ac:dyDescent="0.25">
      <c r="C774" s="19"/>
      <c r="D774" s="19"/>
    </row>
    <row r="775" spans="3:4" ht="12.5" x14ac:dyDescent="0.25">
      <c r="C775" s="19"/>
      <c r="D775" s="19"/>
    </row>
    <row r="776" spans="3:4" ht="12.5" x14ac:dyDescent="0.25">
      <c r="C776" s="19"/>
      <c r="D776" s="19"/>
    </row>
    <row r="777" spans="3:4" ht="12.5" x14ac:dyDescent="0.25">
      <c r="C777" s="19"/>
      <c r="D777" s="19"/>
    </row>
    <row r="778" spans="3:4" ht="12.5" x14ac:dyDescent="0.25">
      <c r="C778" s="19"/>
      <c r="D778" s="19"/>
    </row>
    <row r="779" spans="3:4" ht="12.5" x14ac:dyDescent="0.25">
      <c r="C779" s="19"/>
      <c r="D779" s="19"/>
    </row>
    <row r="780" spans="3:4" ht="12.5" x14ac:dyDescent="0.25">
      <c r="C780" s="19"/>
      <c r="D780" s="19"/>
    </row>
    <row r="781" spans="3:4" ht="12.5" x14ac:dyDescent="0.25">
      <c r="C781" s="19"/>
      <c r="D781" s="19"/>
    </row>
    <row r="782" spans="3:4" ht="12.5" x14ac:dyDescent="0.25">
      <c r="C782" s="19"/>
      <c r="D782" s="19"/>
    </row>
    <row r="783" spans="3:4" ht="12.5" x14ac:dyDescent="0.25">
      <c r="C783" s="19"/>
      <c r="D783" s="19"/>
    </row>
    <row r="784" spans="3:4" ht="12.5" x14ac:dyDescent="0.25">
      <c r="C784" s="19"/>
      <c r="D784" s="19"/>
    </row>
    <row r="785" spans="3:4" ht="12.5" x14ac:dyDescent="0.25">
      <c r="C785" s="19"/>
      <c r="D785" s="19"/>
    </row>
    <row r="786" spans="3:4" ht="12.5" x14ac:dyDescent="0.25">
      <c r="C786" s="19"/>
      <c r="D786" s="19"/>
    </row>
    <row r="787" spans="3:4" ht="12.5" x14ac:dyDescent="0.25">
      <c r="C787" s="19"/>
      <c r="D787" s="19"/>
    </row>
    <row r="788" spans="3:4" ht="12.5" x14ac:dyDescent="0.25">
      <c r="C788" s="19"/>
      <c r="D788" s="19"/>
    </row>
    <row r="789" spans="3:4" ht="12.5" x14ac:dyDescent="0.25">
      <c r="C789" s="19"/>
      <c r="D789" s="19"/>
    </row>
    <row r="790" spans="3:4" ht="12.5" x14ac:dyDescent="0.25">
      <c r="C790" s="19"/>
      <c r="D790" s="19"/>
    </row>
    <row r="791" spans="3:4" ht="12.5" x14ac:dyDescent="0.25">
      <c r="C791" s="19"/>
      <c r="D791" s="19"/>
    </row>
    <row r="792" spans="3:4" ht="12.5" x14ac:dyDescent="0.25">
      <c r="C792" s="19"/>
      <c r="D792" s="19"/>
    </row>
    <row r="793" spans="3:4" ht="12.5" x14ac:dyDescent="0.25">
      <c r="C793" s="19"/>
      <c r="D793" s="19"/>
    </row>
    <row r="794" spans="3:4" ht="12.5" x14ac:dyDescent="0.25">
      <c r="C794" s="19"/>
      <c r="D794" s="19"/>
    </row>
    <row r="795" spans="3:4" ht="12.5" x14ac:dyDescent="0.25">
      <c r="C795" s="19"/>
      <c r="D795" s="19"/>
    </row>
    <row r="796" spans="3:4" ht="12.5" x14ac:dyDescent="0.25">
      <c r="C796" s="19"/>
      <c r="D796" s="19"/>
    </row>
    <row r="797" spans="3:4" ht="12.5" x14ac:dyDescent="0.25">
      <c r="C797" s="19"/>
      <c r="D797" s="19"/>
    </row>
    <row r="798" spans="3:4" ht="12.5" x14ac:dyDescent="0.25">
      <c r="C798" s="19"/>
      <c r="D798" s="19"/>
    </row>
    <row r="799" spans="3:4" ht="12.5" x14ac:dyDescent="0.25">
      <c r="C799" s="19"/>
      <c r="D799" s="19"/>
    </row>
    <row r="800" spans="3:4" ht="12.5" x14ac:dyDescent="0.25">
      <c r="C800" s="19"/>
      <c r="D800" s="19"/>
    </row>
    <row r="801" spans="3:4" ht="12.5" x14ac:dyDescent="0.25">
      <c r="C801" s="19"/>
      <c r="D801" s="19"/>
    </row>
    <row r="802" spans="3:4" ht="12.5" x14ac:dyDescent="0.25">
      <c r="C802" s="19"/>
      <c r="D802" s="19"/>
    </row>
    <row r="803" spans="3:4" ht="12.5" x14ac:dyDescent="0.25">
      <c r="C803" s="19"/>
      <c r="D803" s="19"/>
    </row>
    <row r="804" spans="3:4" ht="12.5" x14ac:dyDescent="0.25">
      <c r="C804" s="19"/>
      <c r="D804" s="19"/>
    </row>
    <row r="805" spans="3:4" ht="12.5" x14ac:dyDescent="0.25">
      <c r="C805" s="19"/>
      <c r="D805" s="19"/>
    </row>
    <row r="806" spans="3:4" ht="12.5" x14ac:dyDescent="0.25">
      <c r="C806" s="19"/>
      <c r="D806" s="19"/>
    </row>
    <row r="807" spans="3:4" ht="12.5" x14ac:dyDescent="0.25">
      <c r="C807" s="19"/>
      <c r="D807" s="19"/>
    </row>
    <row r="808" spans="3:4" ht="12.5" x14ac:dyDescent="0.25">
      <c r="C808" s="19"/>
      <c r="D808" s="19"/>
    </row>
    <row r="809" spans="3:4" ht="12.5" x14ac:dyDescent="0.25">
      <c r="C809" s="19"/>
      <c r="D809" s="19"/>
    </row>
    <row r="810" spans="3:4" ht="12.5" x14ac:dyDescent="0.25">
      <c r="C810" s="19"/>
      <c r="D810" s="19"/>
    </row>
    <row r="811" spans="3:4" ht="12.5" x14ac:dyDescent="0.25">
      <c r="C811" s="19"/>
      <c r="D811" s="19"/>
    </row>
    <row r="812" spans="3:4" ht="12.5" x14ac:dyDescent="0.25">
      <c r="C812" s="19"/>
      <c r="D812" s="19"/>
    </row>
    <row r="813" spans="3:4" ht="12.5" x14ac:dyDescent="0.25">
      <c r="C813" s="19"/>
      <c r="D813" s="19"/>
    </row>
    <row r="814" spans="3:4" ht="12.5" x14ac:dyDescent="0.25">
      <c r="C814" s="19"/>
      <c r="D814" s="19"/>
    </row>
    <row r="815" spans="3:4" ht="12.5" x14ac:dyDescent="0.25">
      <c r="C815" s="19"/>
      <c r="D815" s="19"/>
    </row>
    <row r="816" spans="3:4" ht="12.5" x14ac:dyDescent="0.25">
      <c r="C816" s="19"/>
      <c r="D816" s="19"/>
    </row>
    <row r="817" spans="3:4" ht="12.5" x14ac:dyDescent="0.25">
      <c r="C817" s="19"/>
      <c r="D817" s="19"/>
    </row>
    <row r="818" spans="3:4" ht="12.5" x14ac:dyDescent="0.25">
      <c r="C818" s="19"/>
      <c r="D818" s="19"/>
    </row>
    <row r="819" spans="3:4" ht="12.5" x14ac:dyDescent="0.25">
      <c r="C819" s="19"/>
      <c r="D819" s="19"/>
    </row>
    <row r="820" spans="3:4" ht="12.5" x14ac:dyDescent="0.25">
      <c r="C820" s="19"/>
      <c r="D820" s="19"/>
    </row>
    <row r="821" spans="3:4" ht="12.5" x14ac:dyDescent="0.25">
      <c r="C821" s="19"/>
      <c r="D821" s="19"/>
    </row>
    <row r="822" spans="3:4" ht="12.5" x14ac:dyDescent="0.25">
      <c r="C822" s="19"/>
      <c r="D822" s="19"/>
    </row>
    <row r="823" spans="3:4" ht="12.5" x14ac:dyDescent="0.25">
      <c r="C823" s="19"/>
      <c r="D823" s="19"/>
    </row>
    <row r="824" spans="3:4" ht="12.5" x14ac:dyDescent="0.25">
      <c r="C824" s="19"/>
      <c r="D824" s="19"/>
    </row>
    <row r="825" spans="3:4" ht="12.5" x14ac:dyDescent="0.25">
      <c r="C825" s="19"/>
      <c r="D825" s="19"/>
    </row>
    <row r="826" spans="3:4" ht="12.5" x14ac:dyDescent="0.25">
      <c r="C826" s="19"/>
      <c r="D826" s="19"/>
    </row>
    <row r="827" spans="3:4" ht="12.5" x14ac:dyDescent="0.25">
      <c r="C827" s="19"/>
      <c r="D827" s="19"/>
    </row>
    <row r="828" spans="3:4" ht="12.5" x14ac:dyDescent="0.25">
      <c r="C828" s="19"/>
      <c r="D828" s="19"/>
    </row>
    <row r="829" spans="3:4" ht="12.5" x14ac:dyDescent="0.25">
      <c r="C829" s="19"/>
      <c r="D829" s="19"/>
    </row>
    <row r="830" spans="3:4" ht="12.5" x14ac:dyDescent="0.25">
      <c r="C830" s="19"/>
      <c r="D830" s="19"/>
    </row>
    <row r="831" spans="3:4" ht="12.5" x14ac:dyDescent="0.25">
      <c r="C831" s="19"/>
      <c r="D831" s="19"/>
    </row>
    <row r="832" spans="3:4" ht="12.5" x14ac:dyDescent="0.25">
      <c r="C832" s="19"/>
      <c r="D832" s="19"/>
    </row>
    <row r="833" spans="3:4" ht="12.5" x14ac:dyDescent="0.25">
      <c r="C833" s="19"/>
      <c r="D833" s="19"/>
    </row>
    <row r="834" spans="3:4" ht="12.5" x14ac:dyDescent="0.25">
      <c r="C834" s="19"/>
      <c r="D834" s="19"/>
    </row>
    <row r="835" spans="3:4" ht="12.5" x14ac:dyDescent="0.25">
      <c r="C835" s="19"/>
      <c r="D835" s="19"/>
    </row>
    <row r="836" spans="3:4" ht="12.5" x14ac:dyDescent="0.25">
      <c r="C836" s="19"/>
      <c r="D836" s="19"/>
    </row>
    <row r="837" spans="3:4" ht="12.5" x14ac:dyDescent="0.25">
      <c r="C837" s="19"/>
      <c r="D837" s="19"/>
    </row>
    <row r="838" spans="3:4" ht="12.5" x14ac:dyDescent="0.25">
      <c r="C838" s="19"/>
      <c r="D838" s="19"/>
    </row>
    <row r="839" spans="3:4" ht="12.5" x14ac:dyDescent="0.25">
      <c r="C839" s="19"/>
      <c r="D839" s="19"/>
    </row>
    <row r="840" spans="3:4" ht="12.5" x14ac:dyDescent="0.25">
      <c r="C840" s="19"/>
      <c r="D840" s="19"/>
    </row>
    <row r="841" spans="3:4" ht="12.5" x14ac:dyDescent="0.25">
      <c r="C841" s="19"/>
      <c r="D841" s="19"/>
    </row>
    <row r="842" spans="3:4" ht="12.5" x14ac:dyDescent="0.25">
      <c r="C842" s="19"/>
      <c r="D842" s="19"/>
    </row>
    <row r="843" spans="3:4" ht="12.5" x14ac:dyDescent="0.25">
      <c r="C843" s="19"/>
      <c r="D843" s="19"/>
    </row>
    <row r="844" spans="3:4" ht="12.5" x14ac:dyDescent="0.25">
      <c r="C844" s="19"/>
      <c r="D844" s="19"/>
    </row>
    <row r="845" spans="3:4" ht="12.5" x14ac:dyDescent="0.25">
      <c r="C845" s="19"/>
      <c r="D845" s="19"/>
    </row>
    <row r="846" spans="3:4" ht="12.5" x14ac:dyDescent="0.25">
      <c r="C846" s="19"/>
      <c r="D846" s="19"/>
    </row>
    <row r="847" spans="3:4" ht="12.5" x14ac:dyDescent="0.25">
      <c r="C847" s="19"/>
      <c r="D847" s="19"/>
    </row>
    <row r="848" spans="3:4" ht="12.5" x14ac:dyDescent="0.25">
      <c r="C848" s="19"/>
      <c r="D848" s="19"/>
    </row>
    <row r="849" spans="3:4" ht="12.5" x14ac:dyDescent="0.25">
      <c r="C849" s="19"/>
      <c r="D849" s="19"/>
    </row>
    <row r="850" spans="3:4" ht="12.5" x14ac:dyDescent="0.25">
      <c r="C850" s="19"/>
      <c r="D850" s="19"/>
    </row>
    <row r="851" spans="3:4" ht="12.5" x14ac:dyDescent="0.25">
      <c r="C851" s="19"/>
      <c r="D851" s="19"/>
    </row>
    <row r="852" spans="3:4" ht="12.5" x14ac:dyDescent="0.25">
      <c r="C852" s="19"/>
      <c r="D852" s="19"/>
    </row>
    <row r="853" spans="3:4" ht="12.5" x14ac:dyDescent="0.25">
      <c r="C853" s="19"/>
      <c r="D853" s="19"/>
    </row>
    <row r="854" spans="3:4" ht="12.5" x14ac:dyDescent="0.25">
      <c r="C854" s="19"/>
      <c r="D854" s="19"/>
    </row>
    <row r="855" spans="3:4" ht="12.5" x14ac:dyDescent="0.25">
      <c r="C855" s="19"/>
      <c r="D855" s="19"/>
    </row>
    <row r="856" spans="3:4" ht="12.5" x14ac:dyDescent="0.25">
      <c r="C856" s="19"/>
      <c r="D856" s="19"/>
    </row>
    <row r="857" spans="3:4" ht="12.5" x14ac:dyDescent="0.25">
      <c r="C857" s="19"/>
      <c r="D857" s="19"/>
    </row>
    <row r="858" spans="3:4" ht="12.5" x14ac:dyDescent="0.25">
      <c r="C858" s="19"/>
      <c r="D858" s="19"/>
    </row>
    <row r="859" spans="3:4" ht="12.5" x14ac:dyDescent="0.25">
      <c r="C859" s="19"/>
      <c r="D859" s="19"/>
    </row>
    <row r="860" spans="3:4" ht="12.5" x14ac:dyDescent="0.25">
      <c r="C860" s="19"/>
      <c r="D860" s="19"/>
    </row>
    <row r="861" spans="3:4" ht="12.5" x14ac:dyDescent="0.25">
      <c r="C861" s="19"/>
      <c r="D861" s="19"/>
    </row>
    <row r="862" spans="3:4" ht="12.5" x14ac:dyDescent="0.25">
      <c r="C862" s="19"/>
      <c r="D862" s="19"/>
    </row>
    <row r="863" spans="3:4" ht="12.5" x14ac:dyDescent="0.25">
      <c r="C863" s="19"/>
      <c r="D863" s="19"/>
    </row>
    <row r="864" spans="3:4" ht="12.5" x14ac:dyDescent="0.25">
      <c r="C864" s="19"/>
      <c r="D864" s="19"/>
    </row>
    <row r="865" spans="3:4" ht="12.5" x14ac:dyDescent="0.25">
      <c r="C865" s="19"/>
      <c r="D865" s="19"/>
    </row>
    <row r="866" spans="3:4" ht="12.5" x14ac:dyDescent="0.25">
      <c r="C866" s="19"/>
      <c r="D866" s="19"/>
    </row>
    <row r="867" spans="3:4" ht="12.5" x14ac:dyDescent="0.25">
      <c r="C867" s="19"/>
      <c r="D867" s="19"/>
    </row>
    <row r="868" spans="3:4" ht="12.5" x14ac:dyDescent="0.25">
      <c r="C868" s="19"/>
      <c r="D868" s="19"/>
    </row>
    <row r="869" spans="3:4" ht="12.5" x14ac:dyDescent="0.25">
      <c r="C869" s="19"/>
      <c r="D869" s="19"/>
    </row>
    <row r="870" spans="3:4" ht="12.5" x14ac:dyDescent="0.25">
      <c r="C870" s="19"/>
      <c r="D870" s="19"/>
    </row>
    <row r="871" spans="3:4" ht="12.5" x14ac:dyDescent="0.25">
      <c r="C871" s="19"/>
      <c r="D871" s="19"/>
    </row>
    <row r="872" spans="3:4" ht="12.5" x14ac:dyDescent="0.25">
      <c r="C872" s="19"/>
      <c r="D872" s="19"/>
    </row>
    <row r="873" spans="3:4" ht="12.5" x14ac:dyDescent="0.25">
      <c r="C873" s="19"/>
      <c r="D873" s="19"/>
    </row>
    <row r="874" spans="3:4" ht="12.5" x14ac:dyDescent="0.25">
      <c r="C874" s="19"/>
      <c r="D874" s="19"/>
    </row>
    <row r="875" spans="3:4" ht="12.5" x14ac:dyDescent="0.25">
      <c r="C875" s="19"/>
      <c r="D875" s="19"/>
    </row>
    <row r="876" spans="3:4" ht="12.5" x14ac:dyDescent="0.25">
      <c r="C876" s="19"/>
      <c r="D876" s="19"/>
    </row>
    <row r="877" spans="3:4" ht="12.5" x14ac:dyDescent="0.25">
      <c r="C877" s="19"/>
      <c r="D877" s="19"/>
    </row>
    <row r="878" spans="3:4" ht="12.5" x14ac:dyDescent="0.25">
      <c r="C878" s="19"/>
      <c r="D878" s="19"/>
    </row>
    <row r="879" spans="3:4" ht="12.5" x14ac:dyDescent="0.25">
      <c r="C879" s="19"/>
      <c r="D879" s="19"/>
    </row>
    <row r="880" spans="3:4" ht="12.5" x14ac:dyDescent="0.25">
      <c r="C880" s="19"/>
      <c r="D880" s="19"/>
    </row>
    <row r="881" spans="3:4" ht="12.5" x14ac:dyDescent="0.25">
      <c r="C881" s="19"/>
      <c r="D881" s="19"/>
    </row>
    <row r="882" spans="3:4" ht="12.5" x14ac:dyDescent="0.25">
      <c r="C882" s="19"/>
      <c r="D882" s="19"/>
    </row>
    <row r="883" spans="3:4" ht="12.5" x14ac:dyDescent="0.25">
      <c r="C883" s="19"/>
      <c r="D883" s="19"/>
    </row>
    <row r="884" spans="3:4" ht="12.5" x14ac:dyDescent="0.25">
      <c r="C884" s="19"/>
      <c r="D884" s="19"/>
    </row>
    <row r="885" spans="3:4" ht="12.5" x14ac:dyDescent="0.25">
      <c r="C885" s="19"/>
      <c r="D885" s="19"/>
    </row>
    <row r="886" spans="3:4" ht="12.5" x14ac:dyDescent="0.25">
      <c r="C886" s="19"/>
      <c r="D886" s="19"/>
    </row>
    <row r="887" spans="3:4" ht="12.5" x14ac:dyDescent="0.25">
      <c r="C887" s="19"/>
      <c r="D887" s="19"/>
    </row>
    <row r="888" spans="3:4" ht="12.5" x14ac:dyDescent="0.25">
      <c r="C888" s="19"/>
      <c r="D888" s="19"/>
    </row>
    <row r="889" spans="3:4" ht="12.5" x14ac:dyDescent="0.25">
      <c r="C889" s="19"/>
      <c r="D889" s="19"/>
    </row>
    <row r="890" spans="3:4" ht="12.5" x14ac:dyDescent="0.25">
      <c r="C890" s="19"/>
      <c r="D890" s="19"/>
    </row>
    <row r="891" spans="3:4" ht="12.5" x14ac:dyDescent="0.25">
      <c r="C891" s="19"/>
      <c r="D891" s="19"/>
    </row>
    <row r="892" spans="3:4" ht="12.5" x14ac:dyDescent="0.25">
      <c r="C892" s="19"/>
      <c r="D892" s="19"/>
    </row>
    <row r="893" spans="3:4" ht="12.5" x14ac:dyDescent="0.25">
      <c r="C893" s="19"/>
      <c r="D893" s="19"/>
    </row>
    <row r="894" spans="3:4" ht="12.5" x14ac:dyDescent="0.25">
      <c r="C894" s="19"/>
      <c r="D894" s="19"/>
    </row>
    <row r="895" spans="3:4" ht="12.5" x14ac:dyDescent="0.25">
      <c r="C895" s="19"/>
      <c r="D895" s="19"/>
    </row>
    <row r="896" spans="3:4" ht="12.5" x14ac:dyDescent="0.25">
      <c r="C896" s="19"/>
      <c r="D896" s="19"/>
    </row>
    <row r="897" spans="3:4" ht="12.5" x14ac:dyDescent="0.25">
      <c r="C897" s="19"/>
      <c r="D897" s="19"/>
    </row>
    <row r="898" spans="3:4" ht="12.5" x14ac:dyDescent="0.25">
      <c r="C898" s="19"/>
      <c r="D898" s="19"/>
    </row>
    <row r="899" spans="3:4" ht="12.5" x14ac:dyDescent="0.25">
      <c r="C899" s="19"/>
      <c r="D899" s="19"/>
    </row>
    <row r="900" spans="3:4" ht="12.5" x14ac:dyDescent="0.25">
      <c r="C900" s="19"/>
      <c r="D900" s="19"/>
    </row>
    <row r="901" spans="3:4" ht="12.5" x14ac:dyDescent="0.25">
      <c r="C901" s="19"/>
      <c r="D901" s="19"/>
    </row>
    <row r="902" spans="3:4" ht="12.5" x14ac:dyDescent="0.25">
      <c r="C902" s="19"/>
      <c r="D902" s="19"/>
    </row>
    <row r="903" spans="3:4" ht="12.5" x14ac:dyDescent="0.25">
      <c r="C903" s="19"/>
      <c r="D903" s="19"/>
    </row>
    <row r="904" spans="3:4" ht="12.5" x14ac:dyDescent="0.25">
      <c r="C904" s="19"/>
      <c r="D904" s="19"/>
    </row>
    <row r="905" spans="3:4" ht="12.5" x14ac:dyDescent="0.25">
      <c r="C905" s="19"/>
      <c r="D905" s="19"/>
    </row>
    <row r="906" spans="3:4" ht="12.5" x14ac:dyDescent="0.25">
      <c r="C906" s="19"/>
      <c r="D906" s="19"/>
    </row>
    <row r="907" spans="3:4" ht="12.5" x14ac:dyDescent="0.25">
      <c r="C907" s="19"/>
      <c r="D907" s="19"/>
    </row>
    <row r="908" spans="3:4" ht="12.5" x14ac:dyDescent="0.25">
      <c r="C908" s="19"/>
      <c r="D908" s="19"/>
    </row>
    <row r="909" spans="3:4" ht="12.5" x14ac:dyDescent="0.25">
      <c r="C909" s="19"/>
      <c r="D909" s="19"/>
    </row>
    <row r="910" spans="3:4" ht="12.5" x14ac:dyDescent="0.25">
      <c r="C910" s="19"/>
      <c r="D910" s="19"/>
    </row>
    <row r="911" spans="3:4" ht="12.5" x14ac:dyDescent="0.25">
      <c r="C911" s="19"/>
      <c r="D911" s="19"/>
    </row>
    <row r="912" spans="3:4" ht="12.5" x14ac:dyDescent="0.25">
      <c r="C912" s="19"/>
      <c r="D912" s="19"/>
    </row>
    <row r="913" spans="3:4" ht="12.5" x14ac:dyDescent="0.25">
      <c r="C913" s="19"/>
      <c r="D913" s="19"/>
    </row>
    <row r="914" spans="3:4" ht="12.5" x14ac:dyDescent="0.25">
      <c r="C914" s="19"/>
      <c r="D914" s="19"/>
    </row>
    <row r="915" spans="3:4" ht="12.5" x14ac:dyDescent="0.25">
      <c r="C915" s="19"/>
      <c r="D915" s="19"/>
    </row>
    <row r="916" spans="3:4" ht="12.5" x14ac:dyDescent="0.25">
      <c r="C916" s="19"/>
      <c r="D916" s="19"/>
    </row>
    <row r="917" spans="3:4" ht="12.5" x14ac:dyDescent="0.25">
      <c r="C917" s="19"/>
      <c r="D917" s="19"/>
    </row>
    <row r="918" spans="3:4" ht="12.5" x14ac:dyDescent="0.25">
      <c r="C918" s="19"/>
      <c r="D918" s="19"/>
    </row>
    <row r="919" spans="3:4" ht="12.5" x14ac:dyDescent="0.25">
      <c r="C919" s="19"/>
      <c r="D919" s="19"/>
    </row>
    <row r="920" spans="3:4" ht="12.5" x14ac:dyDescent="0.25">
      <c r="C920" s="19"/>
      <c r="D920" s="19"/>
    </row>
    <row r="921" spans="3:4" ht="12.5" x14ac:dyDescent="0.25">
      <c r="C921" s="19"/>
      <c r="D921" s="19"/>
    </row>
    <row r="922" spans="3:4" ht="12.5" x14ac:dyDescent="0.25">
      <c r="C922" s="19"/>
      <c r="D922" s="19"/>
    </row>
    <row r="923" spans="3:4" ht="12.5" x14ac:dyDescent="0.25">
      <c r="C923" s="19"/>
      <c r="D923" s="19"/>
    </row>
    <row r="924" spans="3:4" ht="12.5" x14ac:dyDescent="0.25">
      <c r="C924" s="19"/>
      <c r="D924" s="19"/>
    </row>
    <row r="925" spans="3:4" ht="12.5" x14ac:dyDescent="0.25">
      <c r="C925" s="19"/>
      <c r="D925" s="19"/>
    </row>
    <row r="926" spans="3:4" ht="12.5" x14ac:dyDescent="0.25">
      <c r="C926" s="19"/>
      <c r="D926" s="19"/>
    </row>
    <row r="927" spans="3:4" ht="12.5" x14ac:dyDescent="0.25">
      <c r="C927" s="19"/>
      <c r="D927" s="19"/>
    </row>
    <row r="928" spans="3:4" ht="12.5" x14ac:dyDescent="0.25">
      <c r="C928" s="19"/>
      <c r="D928" s="19"/>
    </row>
    <row r="929" spans="3:4" ht="12.5" x14ac:dyDescent="0.25">
      <c r="C929" s="19"/>
      <c r="D929" s="19"/>
    </row>
    <row r="930" spans="3:4" ht="12.5" x14ac:dyDescent="0.25">
      <c r="C930" s="19"/>
      <c r="D930" s="19"/>
    </row>
    <row r="931" spans="3:4" ht="12.5" x14ac:dyDescent="0.25">
      <c r="C931" s="19"/>
      <c r="D931" s="19"/>
    </row>
    <row r="932" spans="3:4" ht="12.5" x14ac:dyDescent="0.25">
      <c r="C932" s="19"/>
      <c r="D932" s="19"/>
    </row>
    <row r="933" spans="3:4" ht="12.5" x14ac:dyDescent="0.25">
      <c r="C933" s="19"/>
      <c r="D933" s="19"/>
    </row>
    <row r="934" spans="3:4" ht="12.5" x14ac:dyDescent="0.25">
      <c r="C934" s="19"/>
      <c r="D934" s="19"/>
    </row>
    <row r="935" spans="3:4" ht="12.5" x14ac:dyDescent="0.25">
      <c r="C935" s="19"/>
      <c r="D935" s="19"/>
    </row>
    <row r="936" spans="3:4" ht="12.5" x14ac:dyDescent="0.25">
      <c r="C936" s="19"/>
      <c r="D936" s="19"/>
    </row>
    <row r="937" spans="3:4" ht="12.5" x14ac:dyDescent="0.25">
      <c r="C937" s="19"/>
      <c r="D937" s="19"/>
    </row>
    <row r="938" spans="3:4" ht="12.5" x14ac:dyDescent="0.25">
      <c r="C938" s="19"/>
      <c r="D938" s="19"/>
    </row>
    <row r="939" spans="3:4" ht="12.5" x14ac:dyDescent="0.25">
      <c r="C939" s="19"/>
      <c r="D939" s="19"/>
    </row>
    <row r="940" spans="3:4" ht="12.5" x14ac:dyDescent="0.25">
      <c r="C940" s="19"/>
      <c r="D940" s="19"/>
    </row>
    <row r="941" spans="3:4" ht="12.5" x14ac:dyDescent="0.25">
      <c r="C941" s="19"/>
      <c r="D941" s="19"/>
    </row>
    <row r="942" spans="3:4" ht="12.5" x14ac:dyDescent="0.25">
      <c r="C942" s="19"/>
      <c r="D942" s="19"/>
    </row>
    <row r="943" spans="3:4" ht="12.5" x14ac:dyDescent="0.25">
      <c r="C943" s="19"/>
      <c r="D943" s="19"/>
    </row>
    <row r="944" spans="3:4" ht="12.5" x14ac:dyDescent="0.25">
      <c r="C944" s="19"/>
      <c r="D944" s="19"/>
    </row>
    <row r="945" spans="3:4" ht="12.5" x14ac:dyDescent="0.25">
      <c r="C945" s="19"/>
      <c r="D945" s="19"/>
    </row>
    <row r="946" spans="3:4" ht="12.5" x14ac:dyDescent="0.25">
      <c r="C946" s="19"/>
      <c r="D946" s="19"/>
    </row>
    <row r="947" spans="3:4" ht="12.5" x14ac:dyDescent="0.25">
      <c r="C947" s="19"/>
      <c r="D947" s="19"/>
    </row>
    <row r="948" spans="3:4" ht="12.5" x14ac:dyDescent="0.25">
      <c r="C948" s="19"/>
      <c r="D948" s="19"/>
    </row>
    <row r="949" spans="3:4" ht="12.5" x14ac:dyDescent="0.25">
      <c r="C949" s="19"/>
      <c r="D949" s="19"/>
    </row>
    <row r="950" spans="3:4" ht="12.5" x14ac:dyDescent="0.25">
      <c r="C950" s="19"/>
      <c r="D950" s="19"/>
    </row>
    <row r="951" spans="3:4" ht="12.5" x14ac:dyDescent="0.25">
      <c r="C951" s="19"/>
      <c r="D951" s="19"/>
    </row>
    <row r="952" spans="3:4" ht="12.5" x14ac:dyDescent="0.25">
      <c r="C952" s="19"/>
      <c r="D952" s="19"/>
    </row>
    <row r="953" spans="3:4" ht="12.5" x14ac:dyDescent="0.25">
      <c r="C953" s="19"/>
      <c r="D953" s="19"/>
    </row>
    <row r="954" spans="3:4" ht="12.5" x14ac:dyDescent="0.25">
      <c r="C954" s="19"/>
      <c r="D954" s="19"/>
    </row>
    <row r="955" spans="3:4" ht="12.5" x14ac:dyDescent="0.25">
      <c r="C955" s="19"/>
      <c r="D955" s="19"/>
    </row>
    <row r="956" spans="3:4" ht="12.5" x14ac:dyDescent="0.25">
      <c r="C956" s="19"/>
      <c r="D956" s="19"/>
    </row>
    <row r="957" spans="3:4" ht="12.5" x14ac:dyDescent="0.25">
      <c r="C957" s="19"/>
      <c r="D957" s="19"/>
    </row>
    <row r="958" spans="3:4" ht="12.5" x14ac:dyDescent="0.25">
      <c r="C958" s="19"/>
      <c r="D958" s="19"/>
    </row>
    <row r="959" spans="3:4" ht="12.5" x14ac:dyDescent="0.25">
      <c r="C959" s="19"/>
      <c r="D959" s="19"/>
    </row>
    <row r="960" spans="3:4" ht="12.5" x14ac:dyDescent="0.25">
      <c r="C960" s="19"/>
      <c r="D960" s="19"/>
    </row>
    <row r="961" spans="3:4" ht="12.5" x14ac:dyDescent="0.25">
      <c r="C961" s="19"/>
      <c r="D961" s="19"/>
    </row>
    <row r="962" spans="3:4" ht="12.5" x14ac:dyDescent="0.25">
      <c r="C962" s="19"/>
      <c r="D962" s="19"/>
    </row>
    <row r="963" spans="3:4" ht="12.5" x14ac:dyDescent="0.25">
      <c r="C963" s="19"/>
      <c r="D963" s="19"/>
    </row>
    <row r="964" spans="3:4" ht="12.5" x14ac:dyDescent="0.25">
      <c r="C964" s="19"/>
      <c r="D964" s="19"/>
    </row>
    <row r="965" spans="3:4" ht="12.5" x14ac:dyDescent="0.25">
      <c r="C965" s="19"/>
      <c r="D965" s="19"/>
    </row>
    <row r="966" spans="3:4" ht="12.5" x14ac:dyDescent="0.25">
      <c r="C966" s="19"/>
      <c r="D966" s="19"/>
    </row>
    <row r="967" spans="3:4" ht="12.5" x14ac:dyDescent="0.25">
      <c r="C967" s="19"/>
      <c r="D967" s="19"/>
    </row>
    <row r="968" spans="3:4" ht="12.5" x14ac:dyDescent="0.25">
      <c r="C968" s="19"/>
      <c r="D968" s="19"/>
    </row>
  </sheetData>
  <mergeCells count="7">
    <mergeCell ref="A2:A3"/>
    <mergeCell ref="B9:B10"/>
    <mergeCell ref="C9:C10"/>
    <mergeCell ref="B1:Q1"/>
    <mergeCell ref="B2:B3"/>
    <mergeCell ref="C2:C3"/>
    <mergeCell ref="E2:Q2"/>
  </mergeCells>
  <pageMargins left="0.511811024" right="0.511811024" top="0.78740157499999996" bottom="0.78740157499999996" header="0.31496062000000002" footer="0.31496062000000002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7971B-8DCB-490E-998C-622F69707274}">
  <sheetPr>
    <pageSetUpPr fitToPage="1"/>
  </sheetPr>
  <dimension ref="A2:E7"/>
  <sheetViews>
    <sheetView workbookViewId="0">
      <selection activeCell="F30" sqref="F30"/>
    </sheetView>
  </sheetViews>
  <sheetFormatPr defaultRowHeight="12.5" x14ac:dyDescent="0.25"/>
  <cols>
    <col min="2" max="2" width="14.7265625" customWidth="1"/>
    <col min="3" max="3" width="20.81640625" style="85" customWidth="1"/>
    <col min="4" max="4" width="27.7265625" customWidth="1"/>
    <col min="5" max="5" width="23.7265625" customWidth="1"/>
  </cols>
  <sheetData>
    <row r="2" spans="1:5" ht="3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5" ht="46.5" x14ac:dyDescent="0.25">
      <c r="A3" s="80">
        <v>112</v>
      </c>
      <c r="B3" s="81" t="s">
        <v>63</v>
      </c>
      <c r="C3" s="48" t="s">
        <v>121</v>
      </c>
      <c r="D3" s="82" t="s">
        <v>120</v>
      </c>
      <c r="E3" s="37" t="s">
        <v>30</v>
      </c>
    </row>
    <row r="5" spans="1:5" ht="31" x14ac:dyDescent="0.25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</row>
    <row r="6" spans="1:5" ht="31" x14ac:dyDescent="0.25">
      <c r="A6" s="80">
        <v>94</v>
      </c>
      <c r="B6" s="47" t="s">
        <v>94</v>
      </c>
      <c r="C6" s="46" t="s">
        <v>95</v>
      </c>
      <c r="D6" s="47" t="s">
        <v>98</v>
      </c>
      <c r="E6" s="46" t="s">
        <v>30</v>
      </c>
    </row>
    <row r="7" spans="1:5" ht="31" x14ac:dyDescent="0.25">
      <c r="A7" s="80">
        <v>95</v>
      </c>
      <c r="B7" s="47" t="s">
        <v>96</v>
      </c>
      <c r="C7" s="46" t="s">
        <v>97</v>
      </c>
      <c r="D7" s="47" t="s">
        <v>98</v>
      </c>
      <c r="E7" s="46" t="s">
        <v>30</v>
      </c>
    </row>
  </sheetData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9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3B0B8EEC-0B95-4CFA-8233-4CE557A1F10A}">
          <x14:formula1>
            <xm:f>#REF!</xm:f>
          </x14:formula1>
          <xm:sqref>E6:E7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PAC EM CONSTRUÇÃO</vt:lpstr>
      <vt:lpstr>Planilha1</vt:lpstr>
      <vt:lpstr>OBJETIVOS PPA</vt:lpstr>
      <vt:lpstr>CRONOGRAMA - backup</vt:lpstr>
      <vt:lpstr>Modelo e-mail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Emanuel da Silva Pereira</dc:creator>
  <cp:lastModifiedBy>Rita de Cassia Neves de Souza</cp:lastModifiedBy>
  <cp:lastPrinted>2024-11-07T23:29:20Z</cp:lastPrinted>
  <dcterms:created xsi:type="dcterms:W3CDTF">2019-08-27T16:05:14Z</dcterms:created>
  <dcterms:modified xsi:type="dcterms:W3CDTF">2025-01-22T01:42:03Z</dcterms:modified>
</cp:coreProperties>
</file>